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1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ageantmedia-my.sharepoint.com/personal/s_corong_pageantmedia_com/Documents/EH Stuffs/EXCEL TEMPLATE/invite/"/>
    </mc:Choice>
  </mc:AlternateContent>
  <xr:revisionPtr revIDLastSave="21" documentId="13_ncr:1_{7929A75C-E3C1-4553-ABE1-67A225BA0027}" xr6:coauthVersionLast="47" xr6:coauthVersionMax="47" xr10:uidLastSave="{EB9B6237-0CDB-4746-9C0E-77C841AE4717}"/>
  <bookViews>
    <workbookView xWindow="-108" yWindow="-108" windowWidth="23256" windowHeight="12696" tabRatio="475" xr2:uid="{00000000-000D-0000-FFFF-FFFF00000000}"/>
  </bookViews>
  <sheets>
    <sheet name="Fund Information" sheetId="11" r:id="rId1"/>
    <sheet name="Historical NAV Data" sheetId="10" r:id="rId2"/>
  </sheets>
  <definedNames>
    <definedName name="_xlnm.Print_Area" localSheetId="0">'Fund Information'!$A$2:$O$361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1" i="11" l="1"/>
  <c r="H137" i="11"/>
  <c r="H301" i="11"/>
  <c r="B4" i="10"/>
  <c r="H299" i="11"/>
  <c r="H297" i="11"/>
  <c r="H223" i="11"/>
  <c r="H295" i="11"/>
  <c r="H293" i="11"/>
  <c r="H291" i="11"/>
  <c r="H289" i="11"/>
  <c r="H287" i="11"/>
  <c r="H285" i="11"/>
  <c r="H283" i="11"/>
  <c r="H281" i="11"/>
  <c r="H153" i="11"/>
  <c r="H133" i="11"/>
  <c r="H307" i="11"/>
  <c r="H325" i="11"/>
  <c r="H323" i="11"/>
  <c r="H321" i="11"/>
  <c r="H319" i="11"/>
  <c r="H317" i="11"/>
  <c r="H315" i="11"/>
  <c r="H313" i="11"/>
  <c r="H311" i="11"/>
  <c r="H309" i="11"/>
  <c r="H221" i="11"/>
  <c r="H167" i="11"/>
  <c r="H159" i="11"/>
  <c r="H155" i="11"/>
  <c r="H355" i="11"/>
  <c r="H353" i="11"/>
  <c r="H347" i="11"/>
  <c r="H345" i="11"/>
  <c r="H343" i="11"/>
  <c r="H359" i="11"/>
  <c r="H357" i="11"/>
  <c r="C6" i="10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</calcChain>
</file>

<file path=xl/sharedStrings.xml><?xml version="1.0" encoding="utf-8"?>
<sst xmlns="http://schemas.openxmlformats.org/spreadsheetml/2006/main" count="386" uniqueCount="295">
  <si>
    <t>For inquiries on listing, please contact us at +63 917 506 16 92
Or send an e-mail to: kristine.almonte@withintelligence.com</t>
  </si>
  <si>
    <t>INDICATE FUND NAME HERE</t>
  </si>
  <si>
    <t xml:space="preserve">Firm Details </t>
  </si>
  <si>
    <t>Management Company</t>
  </si>
  <si>
    <t>Advisory Company</t>
  </si>
  <si>
    <t>Example</t>
  </si>
  <si>
    <t>Name of Company</t>
  </si>
  <si>
    <t>ABC Company Ltd</t>
  </si>
  <si>
    <t>Company LEI Legal Name</t>
  </si>
  <si>
    <t>ABC Company Limited</t>
  </si>
  <si>
    <t>Company LEI Code</t>
  </si>
  <si>
    <t>123456ABCDEFGH0IJ789</t>
  </si>
  <si>
    <t>Total AUM in Hedge Funds (US$m)</t>
  </si>
  <si>
    <t>$1.73b</t>
  </si>
  <si>
    <t>Total AUM in Hedge Funds Date (dd-mm-yyyy)</t>
  </si>
  <si>
    <t>Firm's Total Assets (US$m)</t>
  </si>
  <si>
    <t>$2b</t>
  </si>
  <si>
    <t>Firm's Total Assets Date (dd-mm-yyyy)</t>
  </si>
  <si>
    <t>Address</t>
  </si>
  <si>
    <t>Suite 123-A, ABC Corporate Tower</t>
  </si>
  <si>
    <t>City</t>
  </si>
  <si>
    <t>New York</t>
  </si>
  <si>
    <t>State (if applicable)</t>
  </si>
  <si>
    <t>Country</t>
  </si>
  <si>
    <t>United States</t>
  </si>
  <si>
    <t>Zip</t>
  </si>
  <si>
    <t>General Email Address</t>
  </si>
  <si>
    <t>info@abc.com</t>
  </si>
  <si>
    <t>General Telephone</t>
  </si>
  <si>
    <t>+1 212 987 6543</t>
  </si>
  <si>
    <t>Website</t>
  </si>
  <si>
    <t>www.abc.com</t>
  </si>
  <si>
    <t>Year of Incorporation</t>
  </si>
  <si>
    <t>Other Office Locations</t>
  </si>
  <si>
    <t>United Kingdom, Singapore</t>
  </si>
  <si>
    <t>SEC Registered Firm? (Yes/No)</t>
  </si>
  <si>
    <t>Please choose...</t>
  </si>
  <si>
    <t>Yes</t>
  </si>
  <si>
    <t xml:space="preserve">Manager Details </t>
  </si>
  <si>
    <t>Name</t>
  </si>
  <si>
    <t>Phone Number</t>
  </si>
  <si>
    <t>Email Address</t>
  </si>
  <si>
    <t>John Smith</t>
  </si>
  <si>
    <t>1 212 2121 212</t>
  </si>
  <si>
    <t>john@abc.com</t>
  </si>
  <si>
    <t>Fund Manager(s)</t>
  </si>
  <si>
    <t>Investor Contact</t>
  </si>
  <si>
    <t xml:space="preserve">Chief Executive Officer </t>
  </si>
  <si>
    <t>Chief Operating Officer</t>
  </si>
  <si>
    <t>Chief Administrative Officer</t>
  </si>
  <si>
    <t>Chief Compliance Officer</t>
  </si>
  <si>
    <t xml:space="preserve">Chief Financial Officer </t>
  </si>
  <si>
    <t>Chief Investment Officer</t>
  </si>
  <si>
    <t>Chief Legal Officer</t>
  </si>
  <si>
    <t>Chief Risk Officer</t>
  </si>
  <si>
    <t>Chief Technology Officer</t>
  </si>
  <si>
    <t>Director(s)</t>
  </si>
  <si>
    <t>Head of Trading</t>
  </si>
  <si>
    <t>Head of Research</t>
  </si>
  <si>
    <t>Head of Techology</t>
  </si>
  <si>
    <t>Head of Investor Relations</t>
  </si>
  <si>
    <t>Head of Marketing</t>
  </si>
  <si>
    <t>Analyst(s)</t>
  </si>
  <si>
    <t>Other Key Staff</t>
  </si>
  <si>
    <t>Data Contact</t>
  </si>
  <si>
    <t>Please choose…</t>
  </si>
  <si>
    <t>Arbitrage</t>
  </si>
  <si>
    <t>CTA / Managed Futures</t>
  </si>
  <si>
    <t>Distressed Debt</t>
  </si>
  <si>
    <t>Event Driven</t>
  </si>
  <si>
    <t>Fixed Income</t>
  </si>
  <si>
    <t>Long / Short Equities</t>
  </si>
  <si>
    <t>Long-Only Absolute Return</t>
  </si>
  <si>
    <t>Macro</t>
  </si>
  <si>
    <t>Multi-Strategy</t>
  </si>
  <si>
    <t>Relative Value</t>
  </si>
  <si>
    <t>Fund Strategy</t>
  </si>
  <si>
    <t>For Long Only Absolute Return Only</t>
  </si>
  <si>
    <t>Global</t>
  </si>
  <si>
    <t>Emerging Markets</t>
  </si>
  <si>
    <t>---------------AMERICAS------------------------------------------------------------------------------</t>
  </si>
  <si>
    <t>North America</t>
  </si>
  <si>
    <t>Latin America</t>
  </si>
  <si>
    <t>Argentina</t>
  </si>
  <si>
    <t>Brazil</t>
  </si>
  <si>
    <t>Canada</t>
  </si>
  <si>
    <t>---------------EUROPE, MIDDLE EAST &amp; AFRICA----------------------------------------------------------------------------</t>
  </si>
  <si>
    <t>Africa ex South Africa</t>
  </si>
  <si>
    <t>Europe</t>
  </si>
  <si>
    <t>Eastern Europe &amp; Russia</t>
  </si>
  <si>
    <t>Middle East &amp; Africa</t>
  </si>
  <si>
    <t>---------------ASIA PACIFIC------------------------------------------------------------------------------</t>
  </si>
  <si>
    <t>Asia inc Japan</t>
  </si>
  <si>
    <t>Asia ex Japan</t>
  </si>
  <si>
    <t>Greater China</t>
  </si>
  <si>
    <t>Australia &amp; New Zealand</t>
  </si>
  <si>
    <t>Japan</t>
  </si>
  <si>
    <t>Korea</t>
  </si>
  <si>
    <t>Taiwan</t>
  </si>
  <si>
    <t>India</t>
  </si>
  <si>
    <t xml:space="preserve">Fund Details </t>
  </si>
  <si>
    <t>Fund Data</t>
  </si>
  <si>
    <t>Remarks</t>
  </si>
  <si>
    <t>Geographical Mandate</t>
  </si>
  <si>
    <t xml:space="preserve">Fund Size (US$m) </t>
  </si>
  <si>
    <t>$100.02m</t>
  </si>
  <si>
    <t>Fund Size Date (dd-mm-yyyy)</t>
  </si>
  <si>
    <t xml:space="preserve">Strategy AUM (US$m) </t>
  </si>
  <si>
    <t>Strategy AUM Date (dd-mm-yyyy)</t>
  </si>
  <si>
    <t>Fund Capacity (US$m)</t>
  </si>
  <si>
    <t>Inception Date (dd-mm-yyyy)</t>
  </si>
  <si>
    <t>Domicile</t>
  </si>
  <si>
    <t>Cayman Islands</t>
  </si>
  <si>
    <t>Currency</t>
  </si>
  <si>
    <t>USD</t>
  </si>
  <si>
    <t>Fund Type</t>
  </si>
  <si>
    <t>Single manager</t>
  </si>
  <si>
    <t>Fund Structure</t>
  </si>
  <si>
    <t>Hedge fund, Commingled fund</t>
  </si>
  <si>
    <t>If UCITS, is there a hedge fund version?</t>
  </si>
  <si>
    <t>Yes (ABC Fund Ltd)</t>
  </si>
  <si>
    <t>Dividend Policy (Yes/No)</t>
  </si>
  <si>
    <t>Yes (Reinvested/Distributed)</t>
  </si>
  <si>
    <t>Hurdle Rate (Yes/No)</t>
  </si>
  <si>
    <t>Yes (LIBOR 1M)</t>
  </si>
  <si>
    <t>High Water Mark (Yes/No)</t>
  </si>
  <si>
    <t>Listed On Exchange (Yes/No)</t>
  </si>
  <si>
    <t>Yes (Channel Islands Exchange)</t>
  </si>
  <si>
    <t>Fund Open / Soft closed / Hard closed</t>
  </si>
  <si>
    <t>Yes (Hard-closed)</t>
  </si>
  <si>
    <t>Minimum Investment Size</t>
  </si>
  <si>
    <t>USD 1,000,000</t>
  </si>
  <si>
    <t>Subsequent Investment Size</t>
  </si>
  <si>
    <t>USD 100,000</t>
  </si>
  <si>
    <t>Leverage (Yes/No)</t>
  </si>
  <si>
    <t>Yes (Up to 3x)</t>
  </si>
  <si>
    <t>Minimum Net Exposure (%)</t>
  </si>
  <si>
    <t>Maximum Net Exposure (%)</t>
  </si>
  <si>
    <t>Minimum Gross Exposure (%)</t>
  </si>
  <si>
    <t>Maximum Gross Exposure (%)</t>
  </si>
  <si>
    <t>Accounting Method for Performance Fees</t>
  </si>
  <si>
    <t>Equalisation</t>
  </si>
  <si>
    <t>Annualized Target Return</t>
  </si>
  <si>
    <t>Annualized Target Volatility</t>
  </si>
  <si>
    <t>10% to 15%</t>
  </si>
  <si>
    <t>Invest in Private Placements (Yes/No)</t>
  </si>
  <si>
    <t>Managed Accounts Offered (Yes/No)</t>
  </si>
  <si>
    <t>Yes (Greater than USD30m)</t>
  </si>
  <si>
    <t>UCITS Compliant (Yes/No)</t>
  </si>
  <si>
    <t>No</t>
  </si>
  <si>
    <t>40 Act Funds (Yes/No)</t>
  </si>
  <si>
    <t>HMRC Reporting Fund Status (Yes/No)</t>
  </si>
  <si>
    <t>Agree to a Look Through (Yes/No)</t>
  </si>
  <si>
    <t>SEC Exemption</t>
  </si>
  <si>
    <t>3(c)1</t>
  </si>
  <si>
    <t>Women-Owned / Minority-Owned (Yes/No)</t>
  </si>
  <si>
    <t>ESG Framework (Yes/No)</t>
  </si>
  <si>
    <t>Fee And Redemption Structure</t>
  </si>
  <si>
    <t>Subscription Frequency</t>
  </si>
  <si>
    <t>Monthly</t>
  </si>
  <si>
    <t>Daily</t>
  </si>
  <si>
    <t>Weekly</t>
  </si>
  <si>
    <t>Semi-weekly</t>
  </si>
  <si>
    <t>Semi-monthly</t>
  </si>
  <si>
    <t>Bi-monthly</t>
  </si>
  <si>
    <t>Quarterly</t>
  </si>
  <si>
    <t>Annually</t>
  </si>
  <si>
    <t>Semi-annually</t>
  </si>
  <si>
    <t>Biennially</t>
  </si>
  <si>
    <t>Subscription Notification Period</t>
  </si>
  <si>
    <t>5 days</t>
  </si>
  <si>
    <t xml:space="preserve">Redemption Frequency </t>
  </si>
  <si>
    <t>Redemption Notification Period</t>
  </si>
  <si>
    <t>90 days</t>
  </si>
  <si>
    <t>Redemption Gate (Yes/No)</t>
  </si>
  <si>
    <t>Redemption Gate (%)</t>
  </si>
  <si>
    <t>Redemption Gate Remarks</t>
  </si>
  <si>
    <t>of the total NAV</t>
  </si>
  <si>
    <t>Penalty (Yes/No)</t>
  </si>
  <si>
    <t>Yes (5% in the first year)</t>
  </si>
  <si>
    <t>Lock-Up (Yes/No)</t>
  </si>
  <si>
    <t>Yes (1 year)</t>
  </si>
  <si>
    <t>Key Man Clause (Yes/No)</t>
  </si>
  <si>
    <t>Management Fee (%)</t>
  </si>
  <si>
    <t>Performance Fee (%)</t>
  </si>
  <si>
    <t>Other Fee(s) (%)</t>
  </si>
  <si>
    <t>Unique Identifiers</t>
  </si>
  <si>
    <t>ISIN</t>
  </si>
  <si>
    <t>IE00B0M63390</t>
  </si>
  <si>
    <t>SEDOL</t>
  </si>
  <si>
    <t>B0M6339</t>
  </si>
  <si>
    <t>Valoren</t>
  </si>
  <si>
    <t>CUSIP</t>
  </si>
  <si>
    <t>H89231338</t>
  </si>
  <si>
    <t>Bloomberg</t>
  </si>
  <si>
    <t>IKOR.LN</t>
  </si>
  <si>
    <t>Reuters</t>
  </si>
  <si>
    <t>IKOR.L</t>
  </si>
  <si>
    <t>CNPJ</t>
  </si>
  <si>
    <t>00.001.101/0001-11</t>
  </si>
  <si>
    <t>LEI</t>
  </si>
  <si>
    <t>J62PLJCF3SL1E90T974</t>
  </si>
  <si>
    <t>LEI Fund Name</t>
  </si>
  <si>
    <t>123Eureka Fund Pte Ltd</t>
  </si>
  <si>
    <t>Service Providers</t>
  </si>
  <si>
    <t>Compliance Consultant</t>
  </si>
  <si>
    <t>ACA, Orical</t>
  </si>
  <si>
    <t>Principal Prime Broker / Broker</t>
  </si>
  <si>
    <t>UBS</t>
  </si>
  <si>
    <t>Secondary Prime Broker / Broker</t>
  </si>
  <si>
    <t>Deutsche Bank, Goldman Sachs</t>
  </si>
  <si>
    <t>Synthetic Prime Broker / Broker</t>
  </si>
  <si>
    <t>JP Morgan</t>
  </si>
  <si>
    <t>Administrator</t>
  </si>
  <si>
    <t>Citco</t>
  </si>
  <si>
    <t>Auditor</t>
  </si>
  <si>
    <t>HSBC</t>
  </si>
  <si>
    <t>Legal Advisor (offshore)</t>
  </si>
  <si>
    <t>PricewaterhouseCoopers</t>
  </si>
  <si>
    <t>Legal Advisor (onshore)</t>
  </si>
  <si>
    <t>Maples and Calder</t>
  </si>
  <si>
    <t>Custodian</t>
  </si>
  <si>
    <t>Walkers</t>
  </si>
  <si>
    <t>Risk Platform</t>
  </si>
  <si>
    <t>RiskMetrics</t>
  </si>
  <si>
    <t>Instruments Traded</t>
  </si>
  <si>
    <t>Exposure</t>
  </si>
  <si>
    <t>Cash</t>
  </si>
  <si>
    <t>Yes (5%)</t>
  </si>
  <si>
    <t>Commodities</t>
  </si>
  <si>
    <t>Yes (30%)</t>
  </si>
  <si>
    <t>Yes (15%)</t>
  </si>
  <si>
    <t>Derivatives</t>
  </si>
  <si>
    <t>Yes (10%)</t>
  </si>
  <si>
    <t>Equities</t>
  </si>
  <si>
    <t>Yes (35%)</t>
  </si>
  <si>
    <t>Life Insurance</t>
  </si>
  <si>
    <t>Non-Life Insurance</t>
  </si>
  <si>
    <t>Private Equity</t>
  </si>
  <si>
    <t>Real Estate</t>
  </si>
  <si>
    <t>Collectibles</t>
  </si>
  <si>
    <t>Industry Focus</t>
  </si>
  <si>
    <t xml:space="preserve">Basic Materials  </t>
  </si>
  <si>
    <t>Chemicals, Forestry, Industrial Metals</t>
  </si>
  <si>
    <t xml:space="preserve">Consumer Goods </t>
  </si>
  <si>
    <t>F&amp;B, Automobiles &amp; Parts</t>
  </si>
  <si>
    <t xml:space="preserve">Consumer Services </t>
  </si>
  <si>
    <t>Retail, Media, Travel &amp; Leisure</t>
  </si>
  <si>
    <t xml:space="preserve">Financials </t>
  </si>
  <si>
    <t>Banks, Insurance, Real Estate</t>
  </si>
  <si>
    <t xml:space="preserve">Health Care </t>
  </si>
  <si>
    <t>Pharmaceuticals, Biotechnology</t>
  </si>
  <si>
    <t xml:space="preserve">Industrials </t>
  </si>
  <si>
    <t>Construction &amp; Materials, Aerospace</t>
  </si>
  <si>
    <t xml:space="preserve">Oil &amp; Gas </t>
  </si>
  <si>
    <t>Oil &amp; Gas Producers, Alternative Energy</t>
  </si>
  <si>
    <t xml:space="preserve">Technology </t>
  </si>
  <si>
    <t>Software &amp; Computer Services</t>
  </si>
  <si>
    <t xml:space="preserve">Telecommunications </t>
  </si>
  <si>
    <t>Fixed Line, Mobile</t>
  </si>
  <si>
    <t xml:space="preserve">Utilities </t>
  </si>
  <si>
    <t>Electric, Gas, Water, Multutilities.</t>
  </si>
  <si>
    <t>Country Focus</t>
  </si>
  <si>
    <t>Countries</t>
  </si>
  <si>
    <t>Japan, China, Europe, Australia, Africa</t>
  </si>
  <si>
    <t>Market Cap</t>
  </si>
  <si>
    <t>Benchmark</t>
  </si>
  <si>
    <r>
      <t>Fund Manager/Advisor Profile</t>
    </r>
    <r>
      <rPr>
        <b/>
        <sz val="8"/>
        <color indexed="33"/>
        <rFont val="Tahoma"/>
        <family val="2"/>
      </rPr>
      <t xml:space="preserve"> (Not more than 180 words per box)</t>
    </r>
  </si>
  <si>
    <t>Details of previous firms the manager(s) had worked with, the period of employment, position/roles and funds managed. Ownership of the hedge fund's management company.</t>
  </si>
  <si>
    <t xml:space="preserve">Sam Smith manages the ABC European Hedge Fund from London, UK and has with 10 years’ experience in European equities. </t>
  </si>
  <si>
    <t>Prior to setting up the fund in 2000, Sam was Head of Equities at Megabank Fund Managers in London, following a period as Head of Investments at Big Bank Asset Management in Geneva, Switzerland.</t>
  </si>
  <si>
    <t>Sam and other employees predominantly own the Management Company. The principals have invested about US$15m in the fund.</t>
  </si>
  <si>
    <r>
      <t>Strategy</t>
    </r>
    <r>
      <rPr>
        <b/>
        <sz val="8"/>
        <color indexed="33"/>
        <rFont val="Tahoma"/>
        <family val="2"/>
      </rPr>
      <t xml:space="preserve"> (Not more than 180 words per box)</t>
    </r>
  </si>
  <si>
    <t>Including a summary of the following: investment strategy/philosophy, stock selection/investment process, geographical breakdown, risk management, major portfolio themes/allocations.</t>
  </si>
  <si>
    <t>The ABC European Hedge Fund is a long-short European equities fund, with a long bias, and a bottom up value approach.</t>
  </si>
  <si>
    <t>The managers are targeting a 15% annual return, and volatility of less than 8%.</t>
  </si>
  <si>
    <t>The Geographical breakdown for the Fund is envisioned to be 60% Western Europe and 40% Eastern Europe (excluding Russia).</t>
  </si>
  <si>
    <t>10% stop losses are employed, while non-US dollar exposure is hedged into EURO or US dollars. The managers also use a number of third party risk management tools.</t>
  </si>
  <si>
    <t>End of sheet, please proceed to the next tab</t>
  </si>
  <si>
    <t>For inquiries on listing, please contact us at +65 6212 0923
Or send an e-mail to: s.salleh@pageantmedia.com</t>
  </si>
  <si>
    <t xml:space="preserve">Inception Date: </t>
  </si>
  <si>
    <t xml:space="preserve">Inception NAV: </t>
  </si>
  <si>
    <t>Please include the starting NAV here</t>
  </si>
  <si>
    <t>Date (populated automatically)*</t>
  </si>
  <si>
    <t>% MTD Return</t>
  </si>
  <si>
    <t>NAV</t>
  </si>
  <si>
    <t>Fund AUM (US$m)</t>
  </si>
  <si>
    <t>Strategy AUM (US$m)</t>
  </si>
  <si>
    <t>NOTE:</t>
  </si>
  <si>
    <r>
      <t xml:space="preserve">All returns must be </t>
    </r>
    <r>
      <rPr>
        <b/>
        <sz val="8"/>
        <color indexed="51"/>
        <rFont val="Tahoma"/>
        <family val="2"/>
      </rPr>
      <t xml:space="preserve">Monthly, in </t>
    </r>
    <r>
      <rPr>
        <b/>
        <sz val="8"/>
        <color indexed="51"/>
        <rFont val="Tahoma"/>
        <family val="2"/>
      </rPr>
      <t>Net of all Fees and at least 2 decimal places.</t>
    </r>
  </si>
  <si>
    <t>*The dates will be automatically populated once you key in the inception date on the first page.</t>
  </si>
  <si>
    <t>Please enter any comments, suggestions, notes etc. in the box below.</t>
  </si>
  <si>
    <t xml:space="preserve">  </t>
  </si>
  <si>
    <t>Alternatively, please indicate if returns can be obtained from website:</t>
  </si>
  <si>
    <t>If yes, please provide the link(s) to the performances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</si>
</sst>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dd\-mmm\-yyyy"/>
    <numFmt numFmtId="165" formatCode="[$-F800]dddd\,\ mmmm\ dd\,\ yyyy"/>
    <numFmt numFmtId="166" formatCode="0.0000"/>
  </numFmts>
  <fonts count="22">
    <font>
      <sz val="8"/>
      <name val="Arial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33"/>
      <name val="Tahoma"/>
      <family val="2"/>
    </font>
    <font>
      <b/>
      <i/>
      <sz val="8"/>
      <name val="Tahoma"/>
      <family val="2"/>
    </font>
    <font>
      <b/>
      <sz val="8"/>
      <color indexed="5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sz val="8"/>
      <color rgb="FF404040"/>
      <name val="Tahoma"/>
      <family val="2"/>
    </font>
    <font>
      <sz val="8"/>
      <color theme="0"/>
      <name val="Tahoma"/>
      <family val="2"/>
    </font>
    <font>
      <b/>
      <sz val="11"/>
      <color rgb="FFFF0000"/>
      <name val="Tahoma"/>
      <family val="2"/>
    </font>
    <font>
      <sz val="8"/>
      <color theme="1" tint="0.249977111117893"/>
      <name val="Tahoma"/>
      <family val="2"/>
    </font>
    <font>
      <b/>
      <sz val="8"/>
      <color theme="0" tint="-0.499984740745262"/>
      <name val="Tahoma"/>
      <family val="2"/>
    </font>
    <font>
      <b/>
      <sz val="8"/>
      <color theme="1" tint="0.249977111117893"/>
      <name val="Tahoma"/>
      <family val="2"/>
    </font>
    <font>
      <sz val="8"/>
      <color rgb="FF404040"/>
      <name val="Verdana"/>
      <family val="2"/>
    </font>
    <font>
      <sz val="8"/>
      <color rgb="FFC5D9F1"/>
      <name val="Tahoma"/>
      <family val="2"/>
    </font>
    <font>
      <i/>
      <sz val="8"/>
      <color theme="1"/>
      <name val="Tahoma"/>
      <family val="2"/>
    </font>
    <font>
      <i/>
      <sz val="8"/>
      <color theme="0" tint="-0.499984740745262"/>
      <name val="Tahoma"/>
      <family val="2"/>
    </font>
    <font>
      <b/>
      <sz val="12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indexed="64"/>
      </right>
      <top style="thin">
        <color indexed="64"/>
      </top>
      <bottom style="thin">
        <color theme="3" tint="0.79998168889431442"/>
      </bottom>
      <diagonal/>
    </border>
    <border>
      <left style="thin">
        <color indexed="64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indexed="64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indexed="64"/>
      </left>
      <right style="thin">
        <color theme="3" tint="0.79998168889431442"/>
      </right>
      <top style="thin">
        <color theme="3" tint="0.79998168889431442"/>
      </top>
      <bottom style="thin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indexed="64"/>
      </bottom>
      <diagonal/>
    </border>
    <border>
      <left style="thin">
        <color theme="3" tint="0.79998168889431442"/>
      </left>
      <right style="thin">
        <color indexed="64"/>
      </right>
      <top style="thin">
        <color theme="3" tint="0.79998168889431442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indexed="64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indexed="64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indexed="64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/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 style="thin">
        <color theme="3" tint="0.79998168889431442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3" tint="0.79998168889431442"/>
      </left>
      <right style="thin">
        <color indexed="64"/>
      </right>
      <top/>
      <bottom style="thin">
        <color theme="3" tint="0.79998168889431442"/>
      </bottom>
      <diagonal/>
    </border>
    <border>
      <left style="thin">
        <color indexed="64"/>
      </left>
      <right style="thin">
        <color theme="3" tint="0.79998168889431442"/>
      </right>
      <top style="thin">
        <color indexed="64"/>
      </top>
      <bottom/>
      <diagonal/>
    </border>
    <border>
      <left style="thin">
        <color theme="3" tint="0.7999816888943144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indexed="64"/>
      </top>
      <bottom/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/>
      <right style="thin">
        <color indexed="64"/>
      </right>
      <top/>
      <bottom style="thin">
        <color theme="3" tint="0.7999816888943144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6">
    <xf numFmtId="0" fontId="0" fillId="0" borderId="0" xfId="0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/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7" fillId="2" borderId="1" xfId="0" applyFont="1" applyFill="1" applyBorder="1"/>
    <xf numFmtId="0" fontId="8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9" fillId="2" borderId="0" xfId="0" applyFont="1" applyFill="1" applyAlignment="1">
      <alignment horizontal="center"/>
    </xf>
    <xf numFmtId="0" fontId="7" fillId="2" borderId="4" xfId="0" applyFont="1" applyFill="1" applyBorder="1"/>
    <xf numFmtId="0" fontId="9" fillId="2" borderId="0" xfId="0" applyFont="1" applyFill="1"/>
    <xf numFmtId="0" fontId="2" fillId="2" borderId="4" xfId="0" applyFont="1" applyFill="1" applyBorder="1"/>
    <xf numFmtId="0" fontId="7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2" borderId="5" xfId="0" applyFont="1" applyFill="1" applyBorder="1"/>
    <xf numFmtId="0" fontId="7" fillId="2" borderId="6" xfId="0" applyFont="1" applyFill="1" applyBorder="1"/>
    <xf numFmtId="0" fontId="9" fillId="2" borderId="6" xfId="0" applyFont="1" applyFill="1" applyBorder="1" applyAlignment="1">
      <alignment horizontal="center"/>
    </xf>
    <xf numFmtId="0" fontId="7" fillId="2" borderId="7" xfId="0" applyFont="1" applyFill="1" applyBorder="1"/>
    <xf numFmtId="0" fontId="7" fillId="2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/>
    </xf>
    <xf numFmtId="0" fontId="2" fillId="2" borderId="6" xfId="0" applyFont="1" applyFill="1" applyBorder="1"/>
    <xf numFmtId="0" fontId="7" fillId="2" borderId="2" xfId="0" applyFont="1" applyFill="1" applyBorder="1"/>
    <xf numFmtId="0" fontId="9" fillId="2" borderId="7" xfId="0" applyFont="1" applyFill="1" applyBorder="1" applyAlignment="1">
      <alignment horizontal="center"/>
    </xf>
    <xf numFmtId="0" fontId="7" fillId="2" borderId="8" xfId="0" applyFont="1" applyFill="1" applyBorder="1"/>
    <xf numFmtId="0" fontId="7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wrapText="1"/>
    </xf>
    <xf numFmtId="0" fontId="8" fillId="2" borderId="10" xfId="0" applyFont="1" applyFill="1" applyBorder="1"/>
    <xf numFmtId="0" fontId="7" fillId="2" borderId="10" xfId="0" applyFont="1" applyFill="1" applyBorder="1"/>
    <xf numFmtId="0" fontId="10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0" xfId="0" applyFont="1" applyFill="1" applyAlignment="1">
      <alignment wrapText="1"/>
    </xf>
    <xf numFmtId="0" fontId="8" fillId="0" borderId="0" xfId="0" applyFont="1"/>
    <xf numFmtId="0" fontId="7" fillId="3" borderId="0" xfId="0" applyFont="1" applyFill="1"/>
    <xf numFmtId="0" fontId="11" fillId="0" borderId="11" xfId="0" applyFont="1" applyBorder="1" applyAlignment="1" applyProtection="1">
      <alignment horizontal="left"/>
      <protection locked="0" hidden="1"/>
    </xf>
    <xf numFmtId="0" fontId="9" fillId="0" borderId="11" xfId="0" applyFont="1" applyBorder="1" applyAlignment="1" applyProtection="1">
      <alignment horizontal="left"/>
      <protection locked="0" hidden="1"/>
    </xf>
    <xf numFmtId="0" fontId="2" fillId="3" borderId="0" xfId="0" applyFont="1" applyFill="1" applyProtection="1"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0" fontId="12" fillId="3" borderId="0" xfId="0" applyFont="1" applyFill="1" applyProtection="1">
      <protection hidden="1"/>
    </xf>
    <xf numFmtId="0" fontId="12" fillId="3" borderId="0" xfId="0" quotePrefix="1" applyFont="1" applyFill="1" applyProtection="1">
      <protection hidden="1"/>
    </xf>
    <xf numFmtId="0" fontId="7" fillId="3" borderId="0" xfId="0" applyFont="1" applyFill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165" fontId="2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165" fontId="5" fillId="2" borderId="4" xfId="0" applyNumberFormat="1" applyFont="1" applyFill="1" applyBorder="1" applyAlignment="1" applyProtection="1">
      <alignment horizontal="center"/>
      <protection hidden="1"/>
    </xf>
    <xf numFmtId="3" fontId="3" fillId="2" borderId="0" xfId="0" applyNumberFormat="1" applyFont="1" applyFill="1" applyAlignment="1" applyProtection="1">
      <alignment horizontal="center"/>
      <protection hidden="1"/>
    </xf>
    <xf numFmtId="165" fontId="2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165" fontId="3" fillId="2" borderId="2" xfId="0" applyNumberFormat="1" applyFont="1" applyFill="1" applyBorder="1" applyAlignment="1" applyProtection="1">
      <alignment horizontal="right"/>
      <protection hidden="1"/>
    </xf>
    <xf numFmtId="3" fontId="3" fillId="2" borderId="4" xfId="0" applyNumberFormat="1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right" wrapText="1"/>
      <protection hidden="1"/>
    </xf>
    <xf numFmtId="165" fontId="2" fillId="2" borderId="4" xfId="0" applyNumberFormat="1" applyFont="1" applyFill="1" applyBorder="1" applyAlignment="1" applyProtection="1">
      <alignment horizontal="center"/>
      <protection hidden="1"/>
    </xf>
    <xf numFmtId="165" fontId="2" fillId="2" borderId="1" xfId="0" applyNumberFormat="1" applyFont="1" applyFill="1" applyBorder="1" applyAlignment="1" applyProtection="1">
      <alignment horizontal="right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9" fillId="3" borderId="0" xfId="0" applyFont="1" applyFill="1" applyAlignment="1" applyProtection="1">
      <alignment horizontal="center"/>
      <protection hidden="1"/>
    </xf>
    <xf numFmtId="0" fontId="13" fillId="3" borderId="0" xfId="0" applyFont="1" applyFill="1" applyAlignment="1" applyProtection="1">
      <alignment vertical="center"/>
      <protection hidden="1"/>
    </xf>
    <xf numFmtId="3" fontId="10" fillId="2" borderId="4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2" fillId="0" borderId="12" xfId="0" applyFont="1" applyBorder="1"/>
    <xf numFmtId="0" fontId="9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7" fillId="0" borderId="12" xfId="0" applyFont="1" applyBorder="1"/>
    <xf numFmtId="0" fontId="9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13" xfId="0" applyFont="1" applyBorder="1" applyProtection="1">
      <protection hidden="1"/>
    </xf>
    <xf numFmtId="0" fontId="14" fillId="3" borderId="13" xfId="0" applyFont="1" applyFill="1" applyBorder="1" applyProtection="1">
      <protection hidden="1"/>
    </xf>
    <xf numFmtId="0" fontId="15" fillId="3" borderId="13" xfId="0" applyFont="1" applyFill="1" applyBorder="1" applyAlignment="1" applyProtection="1">
      <alignment horizontal="left" wrapText="1"/>
      <protection hidden="1"/>
    </xf>
    <xf numFmtId="0" fontId="10" fillId="0" borderId="13" xfId="0" applyFont="1" applyBorder="1" applyAlignment="1" applyProtection="1">
      <alignment horizontal="left" vertical="center"/>
      <protection hidden="1"/>
    </xf>
    <xf numFmtId="0" fontId="15" fillId="3" borderId="13" xfId="0" applyFont="1" applyFill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2" fillId="3" borderId="13" xfId="0" applyFont="1" applyFill="1" applyBorder="1" applyAlignment="1" applyProtection="1">
      <alignment horizontal="left" vertical="center"/>
      <protection hidden="1"/>
    </xf>
    <xf numFmtId="0" fontId="2" fillId="3" borderId="13" xfId="0" applyFont="1" applyFill="1" applyBorder="1" applyProtection="1">
      <protection hidden="1"/>
    </xf>
    <xf numFmtId="0" fontId="12" fillId="3" borderId="13" xfId="0" applyFont="1" applyFill="1" applyBorder="1" applyProtection="1">
      <protection hidden="1"/>
    </xf>
    <xf numFmtId="0" fontId="14" fillId="0" borderId="13" xfId="0" applyFont="1" applyBorder="1"/>
    <xf numFmtId="0" fontId="2" fillId="0" borderId="13" xfId="0" applyFont="1" applyBorder="1" applyAlignment="1">
      <alignment horizontal="left"/>
    </xf>
    <xf numFmtId="0" fontId="2" fillId="0" borderId="13" xfId="0" applyFont="1" applyBorder="1" applyAlignment="1" applyProtection="1">
      <alignment horizontal="left"/>
      <protection hidden="1"/>
    </xf>
    <xf numFmtId="0" fontId="14" fillId="3" borderId="13" xfId="0" applyFont="1" applyFill="1" applyBorder="1" applyAlignment="1" applyProtection="1">
      <alignment horizontal="left"/>
      <protection hidden="1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13" xfId="0" applyFont="1" applyBorder="1" applyProtection="1">
      <protection hidden="1"/>
    </xf>
    <xf numFmtId="0" fontId="7" fillId="3" borderId="13" xfId="0" applyFont="1" applyFill="1" applyBorder="1" applyProtection="1"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0" fontId="2" fillId="0" borderId="14" xfId="0" applyFont="1" applyBorder="1" applyProtection="1">
      <protection hidden="1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center"/>
    </xf>
    <xf numFmtId="0" fontId="8" fillId="2" borderId="21" xfId="0" applyFont="1" applyFill="1" applyBorder="1"/>
    <xf numFmtId="0" fontId="2" fillId="2" borderId="22" xfId="0" applyFont="1" applyFill="1" applyBorder="1"/>
    <xf numFmtId="0" fontId="7" fillId="2" borderId="20" xfId="0" applyFont="1" applyFill="1" applyBorder="1"/>
    <xf numFmtId="0" fontId="14" fillId="2" borderId="21" xfId="0" applyFont="1" applyFill="1" applyBorder="1" applyAlignment="1">
      <alignment horizontal="left" wrapText="1"/>
    </xf>
    <xf numFmtId="0" fontId="7" fillId="2" borderId="22" xfId="0" applyFont="1" applyFill="1" applyBorder="1"/>
    <xf numFmtId="0" fontId="14" fillId="2" borderId="21" xfId="0" quotePrefix="1" applyFont="1" applyFill="1" applyBorder="1" applyAlignment="1">
      <alignment horizontal="left" wrapText="1"/>
    </xf>
    <xf numFmtId="0" fontId="7" fillId="2" borderId="20" xfId="0" applyFont="1" applyFill="1" applyBorder="1" applyAlignment="1">
      <alignment horizontal="right"/>
    </xf>
    <xf numFmtId="0" fontId="7" fillId="2" borderId="22" xfId="0" applyFont="1" applyFill="1" applyBorder="1" applyAlignment="1">
      <alignment horizontal="right"/>
    </xf>
    <xf numFmtId="0" fontId="7" fillId="2" borderId="23" xfId="0" applyFont="1" applyFill="1" applyBorder="1"/>
    <xf numFmtId="0" fontId="9" fillId="2" borderId="24" xfId="0" applyFont="1" applyFill="1" applyBorder="1" applyAlignment="1">
      <alignment horizontal="center"/>
    </xf>
    <xf numFmtId="0" fontId="7" fillId="2" borderId="25" xfId="0" applyFont="1" applyFill="1" applyBorder="1"/>
    <xf numFmtId="0" fontId="16" fillId="0" borderId="0" xfId="0" applyFont="1" applyProtection="1">
      <protection hidden="1"/>
    </xf>
    <xf numFmtId="0" fontId="14" fillId="0" borderId="0" xfId="0" applyFont="1" applyProtection="1">
      <protection hidden="1"/>
    </xf>
    <xf numFmtId="165" fontId="16" fillId="2" borderId="1" xfId="0" applyNumberFormat="1" applyFont="1" applyFill="1" applyBorder="1" applyAlignment="1" applyProtection="1">
      <alignment horizontal="right"/>
      <protection hidden="1"/>
    </xf>
    <xf numFmtId="0" fontId="16" fillId="2" borderId="1" xfId="0" applyFont="1" applyFill="1" applyBorder="1" applyAlignment="1" applyProtection="1">
      <alignment horizontal="right" wrapText="1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7" fillId="2" borderId="26" xfId="0" applyFont="1" applyFill="1" applyBorder="1" applyAlignment="1">
      <alignment horizontal="left"/>
    </xf>
    <xf numFmtId="164" fontId="14" fillId="2" borderId="21" xfId="0" applyNumberFormat="1" applyFont="1" applyFill="1" applyBorder="1" applyAlignment="1">
      <alignment horizontal="left" wrapText="1"/>
    </xf>
    <xf numFmtId="0" fontId="11" fillId="3" borderId="11" xfId="0" applyFont="1" applyFill="1" applyBorder="1" applyAlignment="1" applyProtection="1">
      <alignment horizontal="left"/>
      <protection locked="0" hidden="1"/>
    </xf>
    <xf numFmtId="0" fontId="11" fillId="0" borderId="11" xfId="0" applyFont="1" applyBorder="1" applyAlignment="1" applyProtection="1">
      <alignment horizontal="left"/>
      <protection locked="0"/>
    </xf>
    <xf numFmtId="164" fontId="11" fillId="0" borderId="11" xfId="0" applyNumberFormat="1" applyFont="1" applyBorder="1" applyAlignment="1" applyProtection="1">
      <alignment horizontal="left"/>
      <protection locked="0"/>
    </xf>
    <xf numFmtId="0" fontId="2" fillId="3" borderId="11" xfId="0" applyFont="1" applyFill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10" fontId="2" fillId="0" borderId="11" xfId="1" applyNumberFormat="1" applyFont="1" applyBorder="1" applyProtection="1">
      <protection locked="0"/>
    </xf>
    <xf numFmtId="166" fontId="2" fillId="0" borderId="11" xfId="0" applyNumberFormat="1" applyFont="1" applyBorder="1" applyProtection="1">
      <protection locked="0"/>
    </xf>
    <xf numFmtId="0" fontId="11" fillId="3" borderId="9" xfId="0" applyFont="1" applyFill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14" fillId="2" borderId="21" xfId="0" quotePrefix="1" applyFont="1" applyFill="1" applyBorder="1" applyAlignment="1">
      <alignment horizontal="left" vertical="top" wrapText="1"/>
    </xf>
    <xf numFmtId="0" fontId="17" fillId="0" borderId="27" xfId="0" applyFont="1" applyBorder="1" applyAlignment="1" applyProtection="1">
      <alignment wrapText="1"/>
      <protection locked="0"/>
    </xf>
    <xf numFmtId="0" fontId="17" fillId="0" borderId="27" xfId="0" applyFont="1" applyBorder="1" applyAlignment="1" applyProtection="1">
      <alignment horizontal="left" wrapText="1"/>
      <protection locked="0"/>
    </xf>
    <xf numFmtId="6" fontId="14" fillId="2" borderId="21" xfId="0" applyNumberFormat="1" applyFont="1" applyFill="1" applyBorder="1" applyAlignment="1">
      <alignment horizontal="left" wrapText="1"/>
    </xf>
    <xf numFmtId="0" fontId="7" fillId="2" borderId="28" xfId="0" applyFont="1" applyFill="1" applyBorder="1"/>
    <xf numFmtId="0" fontId="14" fillId="2" borderId="29" xfId="0" quotePrefix="1" applyFont="1" applyFill="1" applyBorder="1" applyAlignment="1">
      <alignment horizontal="left" wrapText="1"/>
    </xf>
    <xf numFmtId="0" fontId="7" fillId="2" borderId="30" xfId="0" applyFont="1" applyFill="1" applyBorder="1"/>
    <xf numFmtId="0" fontId="14" fillId="2" borderId="29" xfId="0" applyFont="1" applyFill="1" applyBorder="1" applyAlignment="1">
      <alignment horizontal="left" wrapText="1"/>
    </xf>
    <xf numFmtId="0" fontId="7" fillId="2" borderId="3" xfId="0" applyFont="1" applyFill="1" applyBorder="1"/>
    <xf numFmtId="0" fontId="9" fillId="2" borderId="31" xfId="0" applyFont="1" applyFill="1" applyBorder="1" applyAlignment="1">
      <alignment horizontal="center"/>
    </xf>
    <xf numFmtId="0" fontId="8" fillId="2" borderId="32" xfId="0" applyFont="1" applyFill="1" applyBorder="1"/>
    <xf numFmtId="0" fontId="7" fillId="2" borderId="31" xfId="0" applyFont="1" applyFill="1" applyBorder="1"/>
    <xf numFmtId="0" fontId="14" fillId="2" borderId="32" xfId="0" applyFont="1" applyFill="1" applyBorder="1" applyAlignment="1">
      <alignment horizontal="left" wrapText="1"/>
    </xf>
    <xf numFmtId="0" fontId="18" fillId="2" borderId="6" xfId="0" applyFont="1" applyFill="1" applyBorder="1" applyAlignment="1">
      <alignment horizontal="left"/>
    </xf>
    <xf numFmtId="0" fontId="18" fillId="2" borderId="6" xfId="0" applyFont="1" applyFill="1" applyBorder="1" applyProtection="1">
      <protection locked="0" hidden="1"/>
    </xf>
    <xf numFmtId="0" fontId="18" fillId="2" borderId="6" xfId="0" applyFont="1" applyFill="1" applyBorder="1"/>
    <xf numFmtId="0" fontId="7" fillId="2" borderId="33" xfId="0" applyFont="1" applyFill="1" applyBorder="1"/>
    <xf numFmtId="0" fontId="14" fillId="2" borderId="34" xfId="0" applyFont="1" applyFill="1" applyBorder="1" applyAlignment="1">
      <alignment horizontal="left" wrapText="1"/>
    </xf>
    <xf numFmtId="0" fontId="2" fillId="2" borderId="25" xfId="0" applyFont="1" applyFill="1" applyBorder="1"/>
    <xf numFmtId="0" fontId="8" fillId="2" borderId="3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left" vertical="center"/>
    </xf>
    <xf numFmtId="0" fontId="7" fillId="2" borderId="37" xfId="0" applyFont="1" applyFill="1" applyBorder="1"/>
    <xf numFmtId="0" fontId="14" fillId="2" borderId="38" xfId="0" applyFont="1" applyFill="1" applyBorder="1" applyAlignment="1">
      <alignment horizontal="left" wrapText="1"/>
    </xf>
    <xf numFmtId="0" fontId="2" fillId="2" borderId="30" xfId="0" applyFont="1" applyFill="1" applyBorder="1"/>
    <xf numFmtId="0" fontId="9" fillId="2" borderId="0" xfId="0" applyFont="1" applyFill="1" applyAlignment="1">
      <alignment horizontal="left" vertical="center"/>
    </xf>
    <xf numFmtId="0" fontId="14" fillId="2" borderId="24" xfId="0" applyFont="1" applyFill="1" applyBorder="1" applyAlignment="1">
      <alignment horizontal="left" wrapText="1"/>
    </xf>
    <xf numFmtId="0" fontId="2" fillId="0" borderId="0" xfId="0" applyFont="1"/>
    <xf numFmtId="0" fontId="9" fillId="0" borderId="39" xfId="0" applyFont="1" applyBorder="1" applyAlignment="1">
      <alignment horizontal="center"/>
    </xf>
    <xf numFmtId="0" fontId="2" fillId="0" borderId="39" xfId="0" applyFont="1" applyBorder="1"/>
    <xf numFmtId="0" fontId="7" fillId="2" borderId="19" xfId="0" applyFont="1" applyFill="1" applyBorder="1"/>
    <xf numFmtId="0" fontId="14" fillId="2" borderId="36" xfId="0" applyFont="1" applyFill="1" applyBorder="1" applyAlignment="1">
      <alignment horizontal="left" wrapText="1"/>
    </xf>
    <xf numFmtId="0" fontId="7" fillId="2" borderId="40" xfId="0" applyFont="1" applyFill="1" applyBorder="1"/>
    <xf numFmtId="0" fontId="8" fillId="2" borderId="3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9" fillId="2" borderId="3" xfId="0" applyFont="1" applyFill="1" applyBorder="1"/>
    <xf numFmtId="0" fontId="7" fillId="2" borderId="41" xfId="0" applyFont="1" applyFill="1" applyBorder="1"/>
    <xf numFmtId="0" fontId="14" fillId="2" borderId="35" xfId="0" applyFont="1" applyFill="1" applyBorder="1" applyAlignment="1">
      <alignment horizontal="left" wrapText="1"/>
    </xf>
    <xf numFmtId="0" fontId="2" fillId="2" borderId="42" xfId="0" applyFont="1" applyFill="1" applyBorder="1"/>
    <xf numFmtId="0" fontId="8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8" fillId="2" borderId="44" xfId="0" applyFont="1" applyFill="1" applyBorder="1"/>
    <xf numFmtId="0" fontId="8" fillId="2" borderId="45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8" fillId="2" borderId="46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left" vertical="center"/>
    </xf>
    <xf numFmtId="0" fontId="9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Protection="1">
      <protection hidden="1"/>
    </xf>
    <xf numFmtId="0" fontId="14" fillId="3" borderId="16" xfId="0" applyFont="1" applyFill="1" applyBorder="1" applyProtection="1">
      <protection hidden="1"/>
    </xf>
    <xf numFmtId="0" fontId="2" fillId="0" borderId="48" xfId="0" applyFont="1" applyBorder="1" applyProtection="1">
      <protection hidden="1"/>
    </xf>
    <xf numFmtId="0" fontId="2" fillId="3" borderId="48" xfId="0" applyFont="1" applyFill="1" applyBorder="1" applyProtection="1">
      <protection hidden="1"/>
    </xf>
    <xf numFmtId="0" fontId="7" fillId="2" borderId="45" xfId="0" applyFont="1" applyFill="1" applyBorder="1"/>
    <xf numFmtId="0" fontId="7" fillId="2" borderId="32" xfId="0" applyFont="1" applyFill="1" applyBorder="1"/>
    <xf numFmtId="0" fontId="7" fillId="2" borderId="34" xfId="0" applyFont="1" applyFill="1" applyBorder="1"/>
    <xf numFmtId="0" fontId="8" fillId="2" borderId="3" xfId="0" applyFont="1" applyFill="1" applyBorder="1" applyAlignment="1">
      <alignment horizontal="center" vertical="center"/>
    </xf>
    <xf numFmtId="0" fontId="19" fillId="2" borderId="0" xfId="0" applyFont="1" applyFill="1"/>
    <xf numFmtId="0" fontId="20" fillId="0" borderId="11" xfId="0" applyFont="1" applyBorder="1" applyAlignment="1" applyProtection="1">
      <alignment horizontal="left" vertical="center"/>
      <protection locked="0"/>
    </xf>
    <xf numFmtId="0" fontId="14" fillId="2" borderId="21" xfId="0" applyFont="1" applyFill="1" applyBorder="1" applyAlignment="1">
      <alignment horizontal="left" vertical="center" wrapText="1"/>
    </xf>
    <xf numFmtId="0" fontId="14" fillId="2" borderId="21" xfId="0" quotePrefix="1" applyFont="1" applyFill="1" applyBorder="1" applyAlignment="1">
      <alignment horizontal="left" vertical="center" wrapText="1"/>
    </xf>
    <xf numFmtId="9" fontId="14" fillId="2" borderId="21" xfId="0" applyNumberFormat="1" applyFont="1" applyFill="1" applyBorder="1" applyAlignment="1">
      <alignment horizontal="left" wrapText="1"/>
    </xf>
    <xf numFmtId="0" fontId="3" fillId="2" borderId="46" xfId="0" applyFont="1" applyFill="1" applyBorder="1" applyAlignment="1">
      <alignment horizontal="left" vertical="center"/>
    </xf>
    <xf numFmtId="0" fontId="9" fillId="2" borderId="34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top"/>
    </xf>
    <xf numFmtId="0" fontId="7" fillId="2" borderId="8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vertical="center"/>
    </xf>
    <xf numFmtId="0" fontId="7" fillId="2" borderId="0" xfId="0" applyFont="1" applyFill="1" applyAlignment="1">
      <alignment horizontal="left"/>
    </xf>
    <xf numFmtId="0" fontId="7" fillId="2" borderId="26" xfId="0" applyFont="1" applyFill="1" applyBorder="1" applyAlignment="1">
      <alignment horizontal="left"/>
    </xf>
    <xf numFmtId="0" fontId="8" fillId="2" borderId="0" xfId="0" applyFont="1" applyFill="1" applyAlignment="1">
      <alignment horizontal="left" vertical="center"/>
    </xf>
    <xf numFmtId="0" fontId="11" fillId="0" borderId="49" xfId="0" applyFont="1" applyBorder="1" applyAlignment="1" applyProtection="1">
      <alignment horizontal="left" vertical="top" wrapText="1"/>
      <protection locked="0"/>
    </xf>
    <xf numFmtId="0" fontId="11" fillId="0" borderId="50" xfId="0" applyFont="1" applyBorder="1" applyAlignment="1" applyProtection="1">
      <alignment horizontal="left" vertical="top" wrapText="1"/>
      <protection locked="0"/>
    </xf>
    <xf numFmtId="0" fontId="7" fillId="2" borderId="0" xfId="0" applyFont="1" applyFill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top"/>
    </xf>
    <xf numFmtId="0" fontId="7" fillId="2" borderId="26" xfId="0" applyFont="1" applyFill="1" applyBorder="1" applyAlignment="1">
      <alignment horizontal="left" vertical="top"/>
    </xf>
    <xf numFmtId="0" fontId="8" fillId="2" borderId="35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left" vertical="center"/>
    </xf>
    <xf numFmtId="0" fontId="8" fillId="3" borderId="0" xfId="0" applyFont="1" applyFill="1" applyAlignment="1" applyProtection="1">
      <alignment horizontal="left" wrapText="1"/>
      <protection hidden="1"/>
    </xf>
    <xf numFmtId="0" fontId="21" fillId="3" borderId="0" xfId="0" applyFont="1" applyFill="1" applyAlignment="1" applyProtection="1">
      <alignment horizontal="left" vertic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hidden="1"/>
    </xf>
    <xf numFmtId="3" fontId="10" fillId="2" borderId="0" xfId="0" applyNumberFormat="1" applyFont="1" applyFill="1" applyAlignment="1" applyProtection="1">
      <alignment horizont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hidden="1"/>
    </xf>
    <xf numFmtId="0" fontId="14" fillId="2" borderId="8" xfId="0" applyFont="1" applyFill="1" applyBorder="1" applyAlignment="1" applyProtection="1">
      <alignment horizontal="center" vertical="center"/>
      <protection hidden="1"/>
    </xf>
    <xf numFmtId="0" fontId="14" fillId="2" borderId="1" xfId="0" applyFont="1" applyFill="1" applyBorder="1" applyAlignment="1" applyProtection="1">
      <alignment horizontal="center" vertical="center"/>
      <protection hidden="1"/>
    </xf>
    <xf numFmtId="0" fontId="14" fillId="2" borderId="4" xfId="0" applyFont="1" applyFill="1" applyBorder="1" applyAlignment="1" applyProtection="1">
      <alignment horizontal="center" vertical="center"/>
      <protection hidden="1"/>
    </xf>
    <xf numFmtId="0" fontId="14" fillId="2" borderId="5" xfId="0" applyFont="1" applyFill="1" applyBorder="1" applyAlignment="1" applyProtection="1">
      <alignment horizontal="center" vertical="center"/>
      <protection hidden="1"/>
    </xf>
    <xf numFmtId="0" fontId="14" fillId="2" borderId="7" xfId="0" applyFont="1" applyFill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wrapText="1"/>
      <protection hidden="1"/>
    </xf>
    <xf numFmtId="0" fontId="9" fillId="0" borderId="51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</cellXfs>
  <cellStyles count="2">
    <cellStyle name="Normal" xfId="0" builtinId="0"/>
    <cellStyle name="Per cent" xfId="1" builtinId="5"/>
  </cellStyles>
  <dxfs count="2">
    <dxf>
      <font>
        <color rgb="FFFF0000"/>
      </font>
    </dxf>
    <dxf>
      <font>
        <color theme="1" tint="0.24994659260841701"/>
      </font>
      <fill>
        <patternFill>
          <bgColor theme="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31849B"/>
      <rgbColor rgb="00D8D8D8"/>
      <rgbColor rgb="00538ED5"/>
      <rgbColor rgb="00EAF1DD"/>
      <rgbColor rgb="00948B54"/>
      <rgbColor rgb="00BFBFBF"/>
      <rgbColor rgb="0095B3D7"/>
      <rgbColor rgb="00F2F2F2"/>
      <rgbColor rgb="00C5D9F1"/>
      <rgbColor rgb="009BBB59"/>
      <rgbColor rgb="00DDD9C3"/>
      <rgbColor rgb="00CCC0DA"/>
      <rgbColor rgb="00DBE5F1"/>
      <rgbColor rgb="0093CDDD"/>
      <rgbColor rgb="00DBEEF3"/>
      <rgbColor rgb="007F7F7F"/>
      <rgbColor rgb="000D0D0D"/>
      <rgbColor rgb="001D1B11"/>
      <rgbColor rgb="000F253F"/>
      <rgbColor rgb="00254061"/>
      <rgbColor rgb="004F6228"/>
      <rgbColor rgb="003F3151"/>
      <rgbColor rgb="00215867"/>
      <rgbColor rgb="00C00000"/>
      <rgbColor rgb="00FF0000"/>
      <rgbColor rgb="00FFC000"/>
      <rgbColor rgb="00FFFF00"/>
      <rgbColor rgb="0092D050"/>
      <rgbColor rgb="0000B0F0"/>
      <rgbColor rgb="000070C0"/>
      <rgbColor rgb="00002060"/>
      <rgbColor rgb="00C2D69A"/>
      <rgbColor rgb="00376091"/>
      <rgbColor rgb="0017375D"/>
      <rgbColor rgb="004A452A"/>
      <rgbColor rgb="0075923C"/>
      <rgbColor rgb="00A5A5A5"/>
      <rgbColor rgb="0060497B"/>
      <rgbColor rgb="00272727"/>
      <rgbColor rgb="00D7E4BC"/>
      <rgbColor rgb="00B8CCE4"/>
      <rgbColor rgb="00C5BE97"/>
      <rgbColor rgb="00404040"/>
      <rgbColor rgb="005A5A5A"/>
      <rgbColor rgb="00808080"/>
      <rgbColor rgb="00E5E0EC"/>
      <rgbColor rgb="00B6DDE8"/>
      <rgbColor rgb="004F81BD"/>
      <rgbColor rgb="008DB4E3"/>
      <rgbColor rgb="001F497D"/>
      <rgbColor rgb="00EEECE1"/>
      <rgbColor rgb="00000000"/>
      <rgbColor rgb="00B2A1C7"/>
      <rgbColor rgb="008064A2"/>
      <rgbColor rgb="004BACC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Radio" firstButton="1" lockText="1"/>
</file>

<file path=xl/ctrlProps/ctrlProp34.xml><?xml version="1.0" encoding="utf-8"?>
<formControlPr xmlns="http://schemas.microsoft.com/office/spreadsheetml/2009/9/main" objectType="Radio" lockText="1"/>
</file>

<file path=xl/ctrlProps/ctrlProp35.xml><?xml version="1.0" encoding="utf-8"?>
<formControlPr xmlns="http://schemas.microsoft.com/office/spreadsheetml/2009/9/main" objectType="Radio" checked="Checked" lockText="1"/>
</file>

<file path=xl/ctrlProps/ctrlProp36.xml><?xml version="1.0" encoding="utf-8"?>
<formControlPr xmlns="http://schemas.microsoft.com/office/spreadsheetml/2009/9/main" objectType="Radio" lockText="1"/>
</file>

<file path=xl/ctrlProps/ctrlProp37.xml><?xml version="1.0" encoding="utf-8"?>
<formControlPr xmlns="http://schemas.microsoft.com/office/spreadsheetml/2009/9/main" objectType="Radio" lockText="1"/>
</file>

<file path=xl/ctrlProps/ctrlProp38.xml><?xml version="1.0" encoding="utf-8"?>
<formControlPr xmlns="http://schemas.microsoft.com/office/spreadsheetml/2009/9/main" objectType="Radio" lockText="1"/>
</file>

<file path=xl/ctrlProps/ctrlProp39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Radio" lockText="1"/>
</file>

<file path=xl/ctrlProps/ctrlProp41.xml><?xml version="1.0" encoding="utf-8"?>
<formControlPr xmlns="http://schemas.microsoft.com/office/spreadsheetml/2009/9/main" objectType="Radio" lockText="1"/>
</file>

<file path=xl/ctrlProps/ctrlProp42.xml><?xml version="1.0" encoding="utf-8"?>
<formControlPr xmlns="http://schemas.microsoft.com/office/spreadsheetml/2009/9/main" objectType="Radio" lockText="1"/>
</file>

<file path=xl/ctrlProps/ctrlProp43.xml><?xml version="1.0" encoding="utf-8"?>
<formControlPr xmlns="http://schemas.microsoft.com/office/spreadsheetml/2009/9/main" objectType="Radio" lockText="1"/>
</file>

<file path=xl/ctrlProps/ctrlProp44.xml><?xml version="1.0" encoding="utf-8"?>
<formControlPr xmlns="http://schemas.microsoft.com/office/spreadsheetml/2009/9/main" objectType="Radio" lockText="1"/>
</file>

<file path=xl/ctrlProps/ctrlProp45.xml><?xml version="1.0" encoding="utf-8"?>
<formControlPr xmlns="http://schemas.microsoft.com/office/spreadsheetml/2009/9/main" objectType="Radio" lockText="1"/>
</file>

<file path=xl/ctrlProps/ctrlProp46.xml><?xml version="1.0" encoding="utf-8"?>
<formControlPr xmlns="http://schemas.microsoft.com/office/spreadsheetml/2009/9/main" objectType="GBox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Radio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254001</xdr:colOff>
      <xdr:row>1</xdr:row>
      <xdr:rowOff>206059</xdr:rowOff>
    </xdr:from>
    <xdr:to>
      <xdr:col>11</xdr:col>
      <xdr:colOff>82551</xdr:colOff>
      <xdr:row>1</xdr:row>
      <xdr:rowOff>330198</xdr:rowOff>
    </xdr:to>
    <xdr:pic>
      <xdr:nvPicPr>
        <xdr:cNvPr id="3" name="Picture 69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6751" y="263209"/>
          <a:ext cx="1885950" cy="12413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1249680</xdr:colOff>
          <xdr:row>93</xdr:row>
          <xdr:rowOff>15240</xdr:rowOff>
        </xdr:from>
        <xdr:to>
          <xdr:col>11</xdr:col>
          <xdr:colOff>15240</xdr:colOff>
          <xdr:row>123</xdr:row>
          <xdr:rowOff>30480</xdr:rowOff>
        </xdr:to>
        <xdr:sp macro="" textlink="">
          <xdr:nvSpPr>
            <xdr:cNvPr id="9729" name="Group Box 513" hidden="1">
              <a:extLst>
                <a:ext uri="{63B3BB69-23CF-44E3-9099-C40C66FF867C}">
                  <a14:compatExt spid="_x0000_s9729"/>
                </a:ext>
                <a:ext uri="{FF2B5EF4-FFF2-40B4-BE49-F238E27FC236}">
                  <a16:creationId xmlns:a16="http://schemas.microsoft.com/office/drawing/2014/main" id="{00000000-0008-0000-0000-000001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Secondary Investment Strategies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335280</xdr:colOff>
          <xdr:row>95</xdr:row>
          <xdr:rowOff>76200</xdr:rowOff>
        </xdr:from>
        <xdr:to>
          <xdr:col>13</xdr:col>
          <xdr:colOff>106680</xdr:colOff>
          <xdr:row>97</xdr:row>
          <xdr:rowOff>91440</xdr:rowOff>
        </xdr:to>
        <xdr:sp macro="" textlink="">
          <xdr:nvSpPr>
            <xdr:cNvPr id="9748" name="Check Box 532" hidden="1">
              <a:extLst>
                <a:ext uri="{63B3BB69-23CF-44E3-9099-C40C66FF867C}">
                  <a14:compatExt spid="_x0000_s9748"/>
                </a:ext>
                <a:ext uri="{FF2B5EF4-FFF2-40B4-BE49-F238E27FC236}">
                  <a16:creationId xmlns:a16="http://schemas.microsoft.com/office/drawing/2014/main" id="{00000000-0008-0000-0000-000014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Activist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1478280</xdr:colOff>
          <xdr:row>93</xdr:row>
          <xdr:rowOff>91440</xdr:rowOff>
        </xdr:from>
        <xdr:to>
          <xdr:col>7</xdr:col>
          <xdr:colOff>990600</xdr:colOff>
          <xdr:row>95</xdr:row>
          <xdr:rowOff>99060</xdr:rowOff>
        </xdr:to>
        <xdr:sp macro="" textlink="">
          <xdr:nvSpPr>
            <xdr:cNvPr id="9749" name="Check Box 533" hidden="1">
              <a:extLst>
                <a:ext uri="{63B3BB69-23CF-44E3-9099-C40C66FF867C}">
                  <a14:compatExt spid="_x0000_s9749"/>
                </a:ext>
                <a:ext uri="{FF2B5EF4-FFF2-40B4-BE49-F238E27FC236}">
                  <a16:creationId xmlns:a16="http://schemas.microsoft.com/office/drawing/2014/main" id="{00000000-0008-0000-0000-000015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Arbitrage Multi-Strategy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967740</xdr:colOff>
          <xdr:row>103</xdr:row>
          <xdr:rowOff>91440</xdr:rowOff>
        </xdr:from>
        <xdr:to>
          <xdr:col>10</xdr:col>
          <xdr:colOff>495300</xdr:colOff>
          <xdr:row>105</xdr:row>
          <xdr:rowOff>99060</xdr:rowOff>
        </xdr:to>
        <xdr:sp macro="" textlink="">
          <xdr:nvSpPr>
            <xdr:cNvPr id="9750" name="Check Box 534" hidden="1">
              <a:extLst>
                <a:ext uri="{63B3BB69-23CF-44E3-9099-C40C66FF867C}">
                  <a14:compatExt spid="_x0000_s9750"/>
                </a:ext>
                <a:ext uri="{FF2B5EF4-FFF2-40B4-BE49-F238E27FC236}">
                  <a16:creationId xmlns:a16="http://schemas.microsoft.com/office/drawing/2014/main" id="{00000000-0008-0000-0000-000016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Asset-Based Lending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967740</xdr:colOff>
          <xdr:row>93</xdr:row>
          <xdr:rowOff>91440</xdr:rowOff>
        </xdr:from>
        <xdr:to>
          <xdr:col>10</xdr:col>
          <xdr:colOff>487680</xdr:colOff>
          <xdr:row>95</xdr:row>
          <xdr:rowOff>91440</xdr:rowOff>
        </xdr:to>
        <xdr:sp macro="" textlink="">
          <xdr:nvSpPr>
            <xdr:cNvPr id="9751" name="Check Box 535" hidden="1">
              <a:extLst>
                <a:ext uri="{63B3BB69-23CF-44E3-9099-C40C66FF867C}">
                  <a14:compatExt spid="_x0000_s9751"/>
                </a:ext>
                <a:ext uri="{FF2B5EF4-FFF2-40B4-BE49-F238E27FC236}">
                  <a16:creationId xmlns:a16="http://schemas.microsoft.com/office/drawing/2014/main" id="{00000000-0008-0000-0000-000017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Bankruptcies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967740</xdr:colOff>
          <xdr:row>95</xdr:row>
          <xdr:rowOff>91440</xdr:rowOff>
        </xdr:from>
        <xdr:to>
          <xdr:col>10</xdr:col>
          <xdr:colOff>487680</xdr:colOff>
          <xdr:row>97</xdr:row>
          <xdr:rowOff>91440</xdr:rowOff>
        </xdr:to>
        <xdr:sp macro="" textlink="">
          <xdr:nvSpPr>
            <xdr:cNvPr id="9752" name="Check Box 536" hidden="1">
              <a:extLst>
                <a:ext uri="{63B3BB69-23CF-44E3-9099-C40C66FF867C}">
                  <a14:compatExt spid="_x0000_s9752"/>
                </a:ext>
                <a:ext uri="{FF2B5EF4-FFF2-40B4-BE49-F238E27FC236}">
                  <a16:creationId xmlns:a16="http://schemas.microsoft.com/office/drawing/2014/main" id="{00000000-0008-0000-0000-000018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Buybacks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1478280</xdr:colOff>
          <xdr:row>95</xdr:row>
          <xdr:rowOff>99060</xdr:rowOff>
        </xdr:from>
        <xdr:to>
          <xdr:col>7</xdr:col>
          <xdr:colOff>1005840</xdr:colOff>
          <xdr:row>97</xdr:row>
          <xdr:rowOff>106680</xdr:rowOff>
        </xdr:to>
        <xdr:sp macro="" textlink="">
          <xdr:nvSpPr>
            <xdr:cNvPr id="9753" name="Check Box 537" hidden="1">
              <a:extLst>
                <a:ext uri="{63B3BB69-23CF-44E3-9099-C40C66FF867C}">
                  <a14:compatExt spid="_x0000_s9753"/>
                </a:ext>
                <a:ext uri="{FF2B5EF4-FFF2-40B4-BE49-F238E27FC236}">
                  <a16:creationId xmlns:a16="http://schemas.microsoft.com/office/drawing/2014/main" id="{00000000-0008-0000-0000-000019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Capital Structure Arbitrage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335280</xdr:colOff>
          <xdr:row>105</xdr:row>
          <xdr:rowOff>68580</xdr:rowOff>
        </xdr:from>
        <xdr:to>
          <xdr:col>13</xdr:col>
          <xdr:colOff>0</xdr:colOff>
          <xdr:row>107</xdr:row>
          <xdr:rowOff>76200</xdr:rowOff>
        </xdr:to>
        <xdr:sp macro="" textlink="">
          <xdr:nvSpPr>
            <xdr:cNvPr id="9754" name="Check Box 538" hidden="1">
              <a:extLst>
                <a:ext uri="{63B3BB69-23CF-44E3-9099-C40C66FF867C}">
                  <a14:compatExt spid="_x0000_s9754"/>
                </a:ext>
                <a:ext uri="{FF2B5EF4-FFF2-40B4-BE49-F238E27FC236}">
                  <a16:creationId xmlns:a16="http://schemas.microsoft.com/office/drawing/2014/main" id="{00000000-0008-0000-0000-00001A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Commodities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1478280</xdr:colOff>
          <xdr:row>97</xdr:row>
          <xdr:rowOff>99060</xdr:rowOff>
        </xdr:from>
        <xdr:to>
          <xdr:col>7</xdr:col>
          <xdr:colOff>944880</xdr:colOff>
          <xdr:row>99</xdr:row>
          <xdr:rowOff>106680</xdr:rowOff>
        </xdr:to>
        <xdr:sp macro="" textlink="">
          <xdr:nvSpPr>
            <xdr:cNvPr id="9756" name="Check Box 540" hidden="1">
              <a:extLst>
                <a:ext uri="{63B3BB69-23CF-44E3-9099-C40C66FF867C}">
                  <a14:compatExt spid="_x0000_s9756"/>
                </a:ext>
                <a:ext uri="{FF2B5EF4-FFF2-40B4-BE49-F238E27FC236}">
                  <a16:creationId xmlns:a16="http://schemas.microsoft.com/office/drawing/2014/main" id="{00000000-0008-0000-0000-00001C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Convertible Bond Arbitrage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967740</xdr:colOff>
          <xdr:row>105</xdr:row>
          <xdr:rowOff>91440</xdr:rowOff>
        </xdr:from>
        <xdr:to>
          <xdr:col>10</xdr:col>
          <xdr:colOff>480060</xdr:colOff>
          <xdr:row>107</xdr:row>
          <xdr:rowOff>99060</xdr:rowOff>
        </xdr:to>
        <xdr:sp macro="" textlink="">
          <xdr:nvSpPr>
            <xdr:cNvPr id="9757" name="Check Box 541" hidden="1">
              <a:extLst>
                <a:ext uri="{63B3BB69-23CF-44E3-9099-C40C66FF867C}">
                  <a14:compatExt spid="_x0000_s9757"/>
                </a:ext>
                <a:ext uri="{FF2B5EF4-FFF2-40B4-BE49-F238E27FC236}">
                  <a16:creationId xmlns:a16="http://schemas.microsoft.com/office/drawing/2014/main" id="{00000000-0008-0000-0000-00001D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Credit Market Neutral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1478280</xdr:colOff>
          <xdr:row>99</xdr:row>
          <xdr:rowOff>99060</xdr:rowOff>
        </xdr:from>
        <xdr:to>
          <xdr:col>7</xdr:col>
          <xdr:colOff>982980</xdr:colOff>
          <xdr:row>101</xdr:row>
          <xdr:rowOff>106680</xdr:rowOff>
        </xdr:to>
        <xdr:sp macro="" textlink="">
          <xdr:nvSpPr>
            <xdr:cNvPr id="9758" name="Check Box 542" hidden="1">
              <a:extLst>
                <a:ext uri="{63B3BB69-23CF-44E3-9099-C40C66FF867C}">
                  <a14:compatExt spid="_x0000_s9758"/>
                </a:ext>
                <a:ext uri="{FF2B5EF4-FFF2-40B4-BE49-F238E27FC236}">
                  <a16:creationId xmlns:a16="http://schemas.microsoft.com/office/drawing/2014/main" id="{00000000-0008-0000-0000-00001E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Currency &amp; Interest Rate Arbitrage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967740</xdr:colOff>
          <xdr:row>117</xdr:row>
          <xdr:rowOff>76200</xdr:rowOff>
        </xdr:from>
        <xdr:to>
          <xdr:col>10</xdr:col>
          <xdr:colOff>243840</xdr:colOff>
          <xdr:row>119</xdr:row>
          <xdr:rowOff>91440</xdr:rowOff>
        </xdr:to>
        <xdr:sp macro="" textlink="">
          <xdr:nvSpPr>
            <xdr:cNvPr id="9762" name="Check Box 546" hidden="1">
              <a:extLst>
                <a:ext uri="{63B3BB69-23CF-44E3-9099-C40C66FF867C}">
                  <a14:compatExt spid="_x0000_s9762"/>
                </a:ext>
                <a:ext uri="{FF2B5EF4-FFF2-40B4-BE49-F238E27FC236}">
                  <a16:creationId xmlns:a16="http://schemas.microsoft.com/office/drawing/2014/main" id="{00000000-0008-0000-0000-000022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Long Bias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335280</xdr:colOff>
          <xdr:row>97</xdr:row>
          <xdr:rowOff>68580</xdr:rowOff>
        </xdr:from>
        <xdr:to>
          <xdr:col>10</xdr:col>
          <xdr:colOff>1242060</xdr:colOff>
          <xdr:row>99</xdr:row>
          <xdr:rowOff>76200</xdr:rowOff>
        </xdr:to>
        <xdr:sp macro="" textlink="">
          <xdr:nvSpPr>
            <xdr:cNvPr id="9763" name="Check Box 547" hidden="1">
              <a:extLst>
                <a:ext uri="{63B3BB69-23CF-44E3-9099-C40C66FF867C}">
                  <a14:compatExt spid="_x0000_s9763"/>
                </a:ext>
                <a:ext uri="{FF2B5EF4-FFF2-40B4-BE49-F238E27FC236}">
                  <a16:creationId xmlns:a16="http://schemas.microsoft.com/office/drawing/2014/main" id="{00000000-0008-0000-0000-000023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Long Volatility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967740</xdr:colOff>
          <xdr:row>109</xdr:row>
          <xdr:rowOff>68580</xdr:rowOff>
        </xdr:from>
        <xdr:to>
          <xdr:col>10</xdr:col>
          <xdr:colOff>373380</xdr:colOff>
          <xdr:row>111</xdr:row>
          <xdr:rowOff>68580</xdr:rowOff>
        </xdr:to>
        <xdr:sp macro="" textlink="">
          <xdr:nvSpPr>
            <xdr:cNvPr id="9764" name="Check Box 548" hidden="1">
              <a:extLst>
                <a:ext uri="{63B3BB69-23CF-44E3-9099-C40C66FF867C}">
                  <a14:compatExt spid="_x0000_s9764"/>
                </a:ext>
                <a:ext uri="{FF2B5EF4-FFF2-40B4-BE49-F238E27FC236}">
                  <a16:creationId xmlns:a16="http://schemas.microsoft.com/office/drawing/2014/main" id="{00000000-0008-0000-0000-000024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Long/Short Credit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335280</xdr:colOff>
          <xdr:row>93</xdr:row>
          <xdr:rowOff>91440</xdr:rowOff>
        </xdr:from>
        <xdr:to>
          <xdr:col>11</xdr:col>
          <xdr:colOff>76200</xdr:colOff>
          <xdr:row>95</xdr:row>
          <xdr:rowOff>91440</xdr:rowOff>
        </xdr:to>
        <xdr:sp macro="" textlink="">
          <xdr:nvSpPr>
            <xdr:cNvPr id="9765" name="Check Box 549" hidden="1">
              <a:extLst>
                <a:ext uri="{63B3BB69-23CF-44E3-9099-C40C66FF867C}">
                  <a14:compatExt spid="_x0000_s9765"/>
                </a:ext>
                <a:ext uri="{FF2B5EF4-FFF2-40B4-BE49-F238E27FC236}">
                  <a16:creationId xmlns:a16="http://schemas.microsoft.com/office/drawing/2014/main" id="{00000000-0008-0000-0000-000025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Market Neutral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1478280</xdr:colOff>
          <xdr:row>115</xdr:row>
          <xdr:rowOff>99060</xdr:rowOff>
        </xdr:from>
        <xdr:to>
          <xdr:col>7</xdr:col>
          <xdr:colOff>906780</xdr:colOff>
          <xdr:row>117</xdr:row>
          <xdr:rowOff>106680</xdr:rowOff>
        </xdr:to>
        <xdr:sp macro="" textlink="">
          <xdr:nvSpPr>
            <xdr:cNvPr id="9766" name="Check Box 550" hidden="1">
              <a:extLst>
                <a:ext uri="{63B3BB69-23CF-44E3-9099-C40C66FF867C}">
                  <a14:compatExt spid="_x0000_s9766"/>
                </a:ext>
                <a:ext uri="{FF2B5EF4-FFF2-40B4-BE49-F238E27FC236}">
                  <a16:creationId xmlns:a16="http://schemas.microsoft.com/office/drawing/2014/main" id="{00000000-0008-0000-0000-000026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Market Timing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1478280</xdr:colOff>
          <xdr:row>113</xdr:row>
          <xdr:rowOff>106680</xdr:rowOff>
        </xdr:from>
        <xdr:to>
          <xdr:col>7</xdr:col>
          <xdr:colOff>182880</xdr:colOff>
          <xdr:row>115</xdr:row>
          <xdr:rowOff>106680</xdr:rowOff>
        </xdr:to>
        <xdr:sp macro="" textlink="">
          <xdr:nvSpPr>
            <xdr:cNvPr id="9767" name="Check Box 551" hidden="1">
              <a:extLst>
                <a:ext uri="{63B3BB69-23CF-44E3-9099-C40C66FF867C}">
                  <a14:compatExt spid="_x0000_s9767"/>
                </a:ext>
                <a:ext uri="{FF2B5EF4-FFF2-40B4-BE49-F238E27FC236}">
                  <a16:creationId xmlns:a16="http://schemas.microsoft.com/office/drawing/2014/main" id="{00000000-0008-0000-0000-000027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Quantitative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1478280</xdr:colOff>
          <xdr:row>105</xdr:row>
          <xdr:rowOff>91440</xdr:rowOff>
        </xdr:from>
        <xdr:to>
          <xdr:col>7</xdr:col>
          <xdr:colOff>891540</xdr:colOff>
          <xdr:row>107</xdr:row>
          <xdr:rowOff>99060</xdr:rowOff>
        </xdr:to>
        <xdr:sp macro="" textlink="">
          <xdr:nvSpPr>
            <xdr:cNvPr id="9768" name="Check Box 552" hidden="1">
              <a:extLst>
                <a:ext uri="{63B3BB69-23CF-44E3-9099-C40C66FF867C}">
                  <a14:compatExt spid="_x0000_s9768"/>
                </a:ext>
                <a:ext uri="{FF2B5EF4-FFF2-40B4-BE49-F238E27FC236}">
                  <a16:creationId xmlns:a16="http://schemas.microsoft.com/office/drawing/2014/main" id="{00000000-0008-0000-0000-000028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Merger Arbitrage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967740</xdr:colOff>
          <xdr:row>97</xdr:row>
          <xdr:rowOff>76200</xdr:rowOff>
        </xdr:from>
        <xdr:to>
          <xdr:col>10</xdr:col>
          <xdr:colOff>373380</xdr:colOff>
          <xdr:row>99</xdr:row>
          <xdr:rowOff>91440</xdr:rowOff>
        </xdr:to>
        <xdr:sp macro="" textlink="">
          <xdr:nvSpPr>
            <xdr:cNvPr id="9769" name="Check Box 553" hidden="1">
              <a:extLst>
                <a:ext uri="{63B3BB69-23CF-44E3-9099-C40C66FF867C}">
                  <a14:compatExt spid="_x0000_s9769"/>
                </a:ext>
                <a:ext uri="{FF2B5EF4-FFF2-40B4-BE49-F238E27FC236}">
                  <a16:creationId xmlns:a16="http://schemas.microsoft.com/office/drawing/2014/main" id="{00000000-0008-0000-0000-000029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Mergers &amp; Acquisitions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967740</xdr:colOff>
          <xdr:row>113</xdr:row>
          <xdr:rowOff>68580</xdr:rowOff>
        </xdr:from>
        <xdr:to>
          <xdr:col>10</xdr:col>
          <xdr:colOff>327660</xdr:colOff>
          <xdr:row>115</xdr:row>
          <xdr:rowOff>68580</xdr:rowOff>
        </xdr:to>
        <xdr:sp macro="" textlink="">
          <xdr:nvSpPr>
            <xdr:cNvPr id="9770" name="Check Box 554" hidden="1">
              <a:extLst>
                <a:ext uri="{63B3BB69-23CF-44E3-9099-C40C66FF867C}">
                  <a14:compatExt spid="_x0000_s9770"/>
                </a:ext>
                <a:ext uri="{FF2B5EF4-FFF2-40B4-BE49-F238E27FC236}">
                  <a16:creationId xmlns:a16="http://schemas.microsoft.com/office/drawing/2014/main" id="{00000000-0008-0000-0000-00002A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Mortgage-Backed Securities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1478280</xdr:colOff>
          <xdr:row>103</xdr:row>
          <xdr:rowOff>91440</xdr:rowOff>
        </xdr:from>
        <xdr:to>
          <xdr:col>7</xdr:col>
          <xdr:colOff>853440</xdr:colOff>
          <xdr:row>105</xdr:row>
          <xdr:rowOff>99060</xdr:rowOff>
        </xdr:to>
        <xdr:sp macro="" textlink="">
          <xdr:nvSpPr>
            <xdr:cNvPr id="9771" name="Check Box 555" hidden="1">
              <a:extLst>
                <a:ext uri="{63B3BB69-23CF-44E3-9099-C40C66FF867C}">
                  <a14:compatExt spid="_x0000_s9771"/>
                </a:ext>
                <a:ext uri="{FF2B5EF4-FFF2-40B4-BE49-F238E27FC236}">
                  <a16:creationId xmlns:a16="http://schemas.microsoft.com/office/drawing/2014/main" id="{00000000-0008-0000-0000-00002B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Index Arbitrage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967740</xdr:colOff>
          <xdr:row>107</xdr:row>
          <xdr:rowOff>76200</xdr:rowOff>
        </xdr:from>
        <xdr:to>
          <xdr:col>10</xdr:col>
          <xdr:colOff>114300</xdr:colOff>
          <xdr:row>109</xdr:row>
          <xdr:rowOff>91440</xdr:rowOff>
        </xdr:to>
        <xdr:sp macro="" textlink="">
          <xdr:nvSpPr>
            <xdr:cNvPr id="9772" name="Check Box 556" hidden="1">
              <a:extLst>
                <a:ext uri="{63B3BB69-23CF-44E3-9099-C40C66FF867C}">
                  <a14:compatExt spid="_x0000_s9772"/>
                </a:ext>
                <a:ext uri="{FF2B5EF4-FFF2-40B4-BE49-F238E27FC236}">
                  <a16:creationId xmlns:a16="http://schemas.microsoft.com/office/drawing/2014/main" id="{00000000-0008-0000-0000-00002C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Insurance Linked Securities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967740</xdr:colOff>
          <xdr:row>119</xdr:row>
          <xdr:rowOff>91440</xdr:rowOff>
        </xdr:from>
        <xdr:to>
          <xdr:col>10</xdr:col>
          <xdr:colOff>106680</xdr:colOff>
          <xdr:row>121</xdr:row>
          <xdr:rowOff>91440</xdr:rowOff>
        </xdr:to>
        <xdr:sp macro="" textlink="">
          <xdr:nvSpPr>
            <xdr:cNvPr id="9773" name="Check Box 557" hidden="1">
              <a:extLst>
                <a:ext uri="{63B3BB69-23CF-44E3-9099-C40C66FF867C}">
                  <a14:compatExt spid="_x0000_s9773"/>
                </a:ext>
                <a:ext uri="{FF2B5EF4-FFF2-40B4-BE49-F238E27FC236}">
                  <a16:creationId xmlns:a16="http://schemas.microsoft.com/office/drawing/2014/main" id="{00000000-0008-0000-0000-00002D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Short Bias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335280</xdr:colOff>
          <xdr:row>99</xdr:row>
          <xdr:rowOff>91440</xdr:rowOff>
        </xdr:from>
        <xdr:to>
          <xdr:col>10</xdr:col>
          <xdr:colOff>944880</xdr:colOff>
          <xdr:row>101</xdr:row>
          <xdr:rowOff>91440</xdr:rowOff>
        </xdr:to>
        <xdr:sp macro="" textlink="">
          <xdr:nvSpPr>
            <xdr:cNvPr id="9774" name="Check Box 558" hidden="1">
              <a:extLst>
                <a:ext uri="{63B3BB69-23CF-44E3-9099-C40C66FF867C}">
                  <a14:compatExt spid="_x0000_s9774"/>
                </a:ext>
                <a:ext uri="{FF2B5EF4-FFF2-40B4-BE49-F238E27FC236}">
                  <a16:creationId xmlns:a16="http://schemas.microsoft.com/office/drawing/2014/main" id="{00000000-0008-0000-0000-00002E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Short Volatility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967740</xdr:colOff>
          <xdr:row>101</xdr:row>
          <xdr:rowOff>91440</xdr:rowOff>
        </xdr:from>
        <xdr:to>
          <xdr:col>7</xdr:col>
          <xdr:colOff>1577340</xdr:colOff>
          <xdr:row>103</xdr:row>
          <xdr:rowOff>91440</xdr:rowOff>
        </xdr:to>
        <xdr:sp macro="" textlink="">
          <xdr:nvSpPr>
            <xdr:cNvPr id="9775" name="Check Box 559" hidden="1">
              <a:extLst>
                <a:ext uri="{63B3BB69-23CF-44E3-9099-C40C66FF867C}">
                  <a14:compatExt spid="_x0000_s9775"/>
                </a:ext>
                <a:ext uri="{FF2B5EF4-FFF2-40B4-BE49-F238E27FC236}">
                  <a16:creationId xmlns:a16="http://schemas.microsoft.com/office/drawing/2014/main" id="{00000000-0008-0000-0000-00002F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Spinoffs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1478280</xdr:colOff>
          <xdr:row>109</xdr:row>
          <xdr:rowOff>91440</xdr:rowOff>
        </xdr:from>
        <xdr:to>
          <xdr:col>7</xdr:col>
          <xdr:colOff>670560</xdr:colOff>
          <xdr:row>111</xdr:row>
          <xdr:rowOff>99060</xdr:rowOff>
        </xdr:to>
        <xdr:sp macro="" textlink="">
          <xdr:nvSpPr>
            <xdr:cNvPr id="9776" name="Check Box 560" hidden="1">
              <a:extLst>
                <a:ext uri="{63B3BB69-23CF-44E3-9099-C40C66FF867C}">
                  <a14:compatExt spid="_x0000_s9776"/>
                </a:ext>
                <a:ext uri="{FF2B5EF4-FFF2-40B4-BE49-F238E27FC236}">
                  <a16:creationId xmlns:a16="http://schemas.microsoft.com/office/drawing/2014/main" id="{00000000-0008-0000-0000-000030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Statistical Arbitrage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967740</xdr:colOff>
          <xdr:row>111</xdr:row>
          <xdr:rowOff>60960</xdr:rowOff>
        </xdr:from>
        <xdr:to>
          <xdr:col>10</xdr:col>
          <xdr:colOff>99060</xdr:colOff>
          <xdr:row>113</xdr:row>
          <xdr:rowOff>68580</xdr:rowOff>
        </xdr:to>
        <xdr:sp macro="" textlink="">
          <xdr:nvSpPr>
            <xdr:cNvPr id="9777" name="Check Box 561" hidden="1">
              <a:extLst>
                <a:ext uri="{63B3BB69-23CF-44E3-9099-C40C66FF867C}">
                  <a14:compatExt spid="_x0000_s9777"/>
                </a:ext>
                <a:ext uri="{FF2B5EF4-FFF2-40B4-BE49-F238E27FC236}">
                  <a16:creationId xmlns:a16="http://schemas.microsoft.com/office/drawing/2014/main" id="{00000000-0008-0000-0000-000031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Structured Credit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1478280</xdr:colOff>
          <xdr:row>111</xdr:row>
          <xdr:rowOff>91440</xdr:rowOff>
        </xdr:from>
        <xdr:to>
          <xdr:col>7</xdr:col>
          <xdr:colOff>662940</xdr:colOff>
          <xdr:row>113</xdr:row>
          <xdr:rowOff>99060</xdr:rowOff>
        </xdr:to>
        <xdr:sp macro="" textlink="">
          <xdr:nvSpPr>
            <xdr:cNvPr id="9778" name="Check Box 562" hidden="1">
              <a:extLst>
                <a:ext uri="{63B3BB69-23CF-44E3-9099-C40C66FF867C}">
                  <a14:compatExt spid="_x0000_s9778"/>
                </a:ext>
                <a:ext uri="{FF2B5EF4-FFF2-40B4-BE49-F238E27FC236}">
                  <a16:creationId xmlns:a16="http://schemas.microsoft.com/office/drawing/2014/main" id="{00000000-0008-0000-0000-000032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Volatility Arbitrage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335280</xdr:colOff>
          <xdr:row>107</xdr:row>
          <xdr:rowOff>68580</xdr:rowOff>
        </xdr:from>
        <xdr:to>
          <xdr:col>10</xdr:col>
          <xdr:colOff>944880</xdr:colOff>
          <xdr:row>109</xdr:row>
          <xdr:rowOff>76200</xdr:rowOff>
        </xdr:to>
        <xdr:sp macro="" textlink="">
          <xdr:nvSpPr>
            <xdr:cNvPr id="9780" name="Check Box 564" hidden="1">
              <a:extLst>
                <a:ext uri="{63B3BB69-23CF-44E3-9099-C40C66FF867C}">
                  <a14:compatExt spid="_x0000_s9780"/>
                </a:ext>
                <a:ext uri="{FF2B5EF4-FFF2-40B4-BE49-F238E27FC236}">
                  <a16:creationId xmlns:a16="http://schemas.microsoft.com/office/drawing/2014/main" id="{00000000-0008-0000-0000-000034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Systematic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335280</xdr:colOff>
          <xdr:row>111</xdr:row>
          <xdr:rowOff>68580</xdr:rowOff>
        </xdr:from>
        <xdr:to>
          <xdr:col>10</xdr:col>
          <xdr:colOff>1242060</xdr:colOff>
          <xdr:row>113</xdr:row>
          <xdr:rowOff>76200</xdr:rowOff>
        </xdr:to>
        <xdr:sp macro="" textlink="">
          <xdr:nvSpPr>
            <xdr:cNvPr id="9781" name="Check Box 565" hidden="1">
              <a:extLst>
                <a:ext uri="{63B3BB69-23CF-44E3-9099-C40C66FF867C}">
                  <a14:compatExt spid="_x0000_s9781"/>
                </a:ext>
                <a:ext uri="{FF2B5EF4-FFF2-40B4-BE49-F238E27FC236}">
                  <a16:creationId xmlns:a16="http://schemas.microsoft.com/office/drawing/2014/main" id="{00000000-0008-0000-0000-000035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Trade Finance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967740</xdr:colOff>
          <xdr:row>99</xdr:row>
          <xdr:rowOff>76200</xdr:rowOff>
        </xdr:from>
        <xdr:to>
          <xdr:col>10</xdr:col>
          <xdr:colOff>175260</xdr:colOff>
          <xdr:row>101</xdr:row>
          <xdr:rowOff>91440</xdr:rowOff>
        </xdr:to>
        <xdr:sp macro="" textlink="">
          <xdr:nvSpPr>
            <xdr:cNvPr id="9782" name="Check Box 566" hidden="1">
              <a:extLst>
                <a:ext uri="{63B3BB69-23CF-44E3-9099-C40C66FF867C}">
                  <a14:compatExt spid="_x0000_s9782"/>
                </a:ext>
                <a:ext uri="{FF2B5EF4-FFF2-40B4-BE49-F238E27FC236}">
                  <a16:creationId xmlns:a16="http://schemas.microsoft.com/office/drawing/2014/main" id="{00000000-0008-0000-0000-000036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Reorganisation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1478280</xdr:colOff>
          <xdr:row>107</xdr:row>
          <xdr:rowOff>91440</xdr:rowOff>
        </xdr:from>
        <xdr:to>
          <xdr:col>7</xdr:col>
          <xdr:colOff>624840</xdr:colOff>
          <xdr:row>109</xdr:row>
          <xdr:rowOff>99060</xdr:rowOff>
        </xdr:to>
        <xdr:sp macro="" textlink="">
          <xdr:nvSpPr>
            <xdr:cNvPr id="9783" name="Check Box 567" hidden="1">
              <a:extLst>
                <a:ext uri="{63B3BB69-23CF-44E3-9099-C40C66FF867C}">
                  <a14:compatExt spid="_x0000_s9783"/>
                </a:ext>
                <a:ext uri="{FF2B5EF4-FFF2-40B4-BE49-F238E27FC236}">
                  <a16:creationId xmlns:a16="http://schemas.microsoft.com/office/drawing/2014/main" id="{00000000-0008-0000-0000-000037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Share Class Arbitrage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182880</xdr:colOff>
          <xdr:row>99</xdr:row>
          <xdr:rowOff>99060</xdr:rowOff>
        </xdr:from>
        <xdr:to>
          <xdr:col>3</xdr:col>
          <xdr:colOff>891540</xdr:colOff>
          <xdr:row>101</xdr:row>
          <xdr:rowOff>106680</xdr:rowOff>
        </xdr:to>
        <xdr:sp macro="" textlink="">
          <xdr:nvSpPr>
            <xdr:cNvPr id="9691" name="Option Button 475" hidden="1">
              <a:extLst>
                <a:ext uri="{63B3BB69-23CF-44E3-9099-C40C66FF867C}">
                  <a14:compatExt spid="_x0000_s9691"/>
                </a:ext>
                <a:ext uri="{FF2B5EF4-FFF2-40B4-BE49-F238E27FC236}">
                  <a16:creationId xmlns:a16="http://schemas.microsoft.com/office/drawing/2014/main" id="{00000000-0008-0000-0000-0000D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Distressed Debt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1828800</xdr:colOff>
          <xdr:row>97</xdr:row>
          <xdr:rowOff>53340</xdr:rowOff>
        </xdr:from>
        <xdr:to>
          <xdr:col>4</xdr:col>
          <xdr:colOff>243840</xdr:colOff>
          <xdr:row>99</xdr:row>
          <xdr:rowOff>53340</xdr:rowOff>
        </xdr:to>
        <xdr:sp macro="" textlink="">
          <xdr:nvSpPr>
            <xdr:cNvPr id="9692" name="Option Button 476" hidden="1">
              <a:extLst>
                <a:ext uri="{63B3BB69-23CF-44E3-9099-C40C66FF867C}">
                  <a14:compatExt spid="_x0000_s9692"/>
                </a:ext>
                <a:ext uri="{FF2B5EF4-FFF2-40B4-BE49-F238E27FC236}">
                  <a16:creationId xmlns:a16="http://schemas.microsoft.com/office/drawing/2014/main" id="{00000000-0008-0000-0000-0000D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Macro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1828800</xdr:colOff>
          <xdr:row>94</xdr:row>
          <xdr:rowOff>38100</xdr:rowOff>
        </xdr:from>
        <xdr:to>
          <xdr:col>4</xdr:col>
          <xdr:colOff>701040</xdr:colOff>
          <xdr:row>96</xdr:row>
          <xdr:rowOff>30480</xdr:rowOff>
        </xdr:to>
        <xdr:sp macro="" textlink="">
          <xdr:nvSpPr>
            <xdr:cNvPr id="9694" name="Option Button 478" hidden="1">
              <a:extLst>
                <a:ext uri="{63B3BB69-23CF-44E3-9099-C40C66FF867C}">
                  <a14:compatExt spid="_x0000_s9694"/>
                </a:ext>
                <a:ext uri="{FF2B5EF4-FFF2-40B4-BE49-F238E27FC236}">
                  <a16:creationId xmlns:a16="http://schemas.microsoft.com/office/drawing/2014/main" id="{00000000-0008-0000-0000-0000D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Long / Short Equities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182880</xdr:colOff>
          <xdr:row>97</xdr:row>
          <xdr:rowOff>30480</xdr:rowOff>
        </xdr:from>
        <xdr:to>
          <xdr:col>3</xdr:col>
          <xdr:colOff>1516380</xdr:colOff>
          <xdr:row>99</xdr:row>
          <xdr:rowOff>60960</xdr:rowOff>
        </xdr:to>
        <xdr:sp macro="" textlink="">
          <xdr:nvSpPr>
            <xdr:cNvPr id="9696" name="Option Button 480" hidden="1">
              <a:extLst>
                <a:ext uri="{63B3BB69-23CF-44E3-9099-C40C66FF867C}">
                  <a14:compatExt spid="_x0000_s9696"/>
                </a:ext>
                <a:ext uri="{FF2B5EF4-FFF2-40B4-BE49-F238E27FC236}">
                  <a16:creationId xmlns:a16="http://schemas.microsoft.com/office/drawing/2014/main" id="{00000000-0008-0000-0000-0000E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CTA / Managed Futures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182880</xdr:colOff>
          <xdr:row>95</xdr:row>
          <xdr:rowOff>15240</xdr:rowOff>
        </xdr:from>
        <xdr:to>
          <xdr:col>3</xdr:col>
          <xdr:colOff>800100</xdr:colOff>
          <xdr:row>96</xdr:row>
          <xdr:rowOff>0</xdr:rowOff>
        </xdr:to>
        <xdr:sp macro="" textlink="">
          <xdr:nvSpPr>
            <xdr:cNvPr id="9697" name="Option Button 481" hidden="1">
              <a:extLst>
                <a:ext uri="{63B3BB69-23CF-44E3-9099-C40C66FF867C}">
                  <a14:compatExt spid="_x0000_s9697"/>
                </a:ext>
                <a:ext uri="{FF2B5EF4-FFF2-40B4-BE49-F238E27FC236}">
                  <a16:creationId xmlns:a16="http://schemas.microsoft.com/office/drawing/2014/main" id="{00000000-0008-0000-0000-0000E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Arbitrage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182880</xdr:colOff>
          <xdr:row>103</xdr:row>
          <xdr:rowOff>152400</xdr:rowOff>
        </xdr:from>
        <xdr:to>
          <xdr:col>3</xdr:col>
          <xdr:colOff>800100</xdr:colOff>
          <xdr:row>105</xdr:row>
          <xdr:rowOff>152400</xdr:rowOff>
        </xdr:to>
        <xdr:sp macro="" textlink="">
          <xdr:nvSpPr>
            <xdr:cNvPr id="9700" name="Option Button 484" hidden="1">
              <a:extLst>
                <a:ext uri="{63B3BB69-23CF-44E3-9099-C40C66FF867C}">
                  <a14:compatExt spid="_x0000_s9700"/>
                </a:ext>
                <a:ext uri="{FF2B5EF4-FFF2-40B4-BE49-F238E27FC236}">
                  <a16:creationId xmlns:a16="http://schemas.microsoft.com/office/drawing/2014/main" id="{00000000-0008-0000-0000-0000E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Fixed Income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1828800</xdr:colOff>
          <xdr:row>99</xdr:row>
          <xdr:rowOff>106680</xdr:rowOff>
        </xdr:from>
        <xdr:to>
          <xdr:col>4</xdr:col>
          <xdr:colOff>601980</xdr:colOff>
          <xdr:row>101</xdr:row>
          <xdr:rowOff>99060</xdr:rowOff>
        </xdr:to>
        <xdr:sp macro="" textlink="">
          <xdr:nvSpPr>
            <xdr:cNvPr id="9701" name="Option Button 485" hidden="1">
              <a:extLst>
                <a:ext uri="{63B3BB69-23CF-44E3-9099-C40C66FF867C}">
                  <a14:compatExt spid="_x0000_s9701"/>
                </a:ext>
                <a:ext uri="{FF2B5EF4-FFF2-40B4-BE49-F238E27FC236}">
                  <a16:creationId xmlns:a16="http://schemas.microsoft.com/office/drawing/2014/main" id="{00000000-0008-0000-0000-0000E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Multi-Strategy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182880</xdr:colOff>
          <xdr:row>101</xdr:row>
          <xdr:rowOff>137160</xdr:rowOff>
        </xdr:from>
        <xdr:to>
          <xdr:col>3</xdr:col>
          <xdr:colOff>800100</xdr:colOff>
          <xdr:row>103</xdr:row>
          <xdr:rowOff>129540</xdr:rowOff>
        </xdr:to>
        <xdr:sp macro="" textlink="">
          <xdr:nvSpPr>
            <xdr:cNvPr id="9702" name="Option Button 486" hidden="1">
              <a:extLst>
                <a:ext uri="{63B3BB69-23CF-44E3-9099-C40C66FF867C}">
                  <a14:compatExt spid="_x0000_s9702"/>
                </a:ext>
                <a:ext uri="{FF2B5EF4-FFF2-40B4-BE49-F238E27FC236}">
                  <a16:creationId xmlns:a16="http://schemas.microsoft.com/office/drawing/2014/main" id="{00000000-0008-0000-0000-0000E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Event Driven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1828800</xdr:colOff>
          <xdr:row>101</xdr:row>
          <xdr:rowOff>137160</xdr:rowOff>
        </xdr:from>
        <xdr:to>
          <xdr:col>4</xdr:col>
          <xdr:colOff>563880</xdr:colOff>
          <xdr:row>103</xdr:row>
          <xdr:rowOff>129540</xdr:rowOff>
        </xdr:to>
        <xdr:sp macro="" textlink="">
          <xdr:nvSpPr>
            <xdr:cNvPr id="9705" name="Option Button 489" hidden="1">
              <a:extLst>
                <a:ext uri="{63B3BB69-23CF-44E3-9099-C40C66FF867C}">
                  <a14:compatExt spid="_x0000_s9705"/>
                </a:ext>
                <a:ext uri="{FF2B5EF4-FFF2-40B4-BE49-F238E27FC236}">
                  <a16:creationId xmlns:a16="http://schemas.microsoft.com/office/drawing/2014/main" id="{00000000-0008-0000-0000-0000E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Relative Value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1813560</xdr:colOff>
          <xdr:row>116</xdr:row>
          <xdr:rowOff>15240</xdr:rowOff>
        </xdr:from>
        <xdr:to>
          <xdr:col>4</xdr:col>
          <xdr:colOff>624840</xdr:colOff>
          <xdr:row>118</xdr:row>
          <xdr:rowOff>38100</xdr:rowOff>
        </xdr:to>
        <xdr:sp macro="" textlink="">
          <xdr:nvSpPr>
            <xdr:cNvPr id="9739" name="Option Button 523" hidden="1">
              <a:extLst>
                <a:ext uri="{63B3BB69-23CF-44E3-9099-C40C66FF867C}">
                  <a14:compatExt spid="_x0000_s9739"/>
                </a:ext>
                <a:ext uri="{FF2B5EF4-FFF2-40B4-BE49-F238E27FC236}">
                  <a16:creationId xmlns:a16="http://schemas.microsoft.com/office/drawing/2014/main" id="{00000000-0008-0000-0000-00000B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Diversified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1813560</xdr:colOff>
          <xdr:row>113</xdr:row>
          <xdr:rowOff>22860</xdr:rowOff>
        </xdr:from>
        <xdr:to>
          <xdr:col>4</xdr:col>
          <xdr:colOff>518160</xdr:colOff>
          <xdr:row>115</xdr:row>
          <xdr:rowOff>38100</xdr:rowOff>
        </xdr:to>
        <xdr:sp macro="" textlink="">
          <xdr:nvSpPr>
            <xdr:cNvPr id="9740" name="Option Button 524" hidden="1">
              <a:extLst>
                <a:ext uri="{63B3BB69-23CF-44E3-9099-C40C66FF867C}">
                  <a14:compatExt spid="_x0000_s9740"/>
                </a:ext>
                <a:ext uri="{FF2B5EF4-FFF2-40B4-BE49-F238E27FC236}">
                  <a16:creationId xmlns:a16="http://schemas.microsoft.com/office/drawing/2014/main" id="{00000000-0008-0000-0000-00000C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Dual Approach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152400</xdr:colOff>
          <xdr:row>116</xdr:row>
          <xdr:rowOff>0</xdr:rowOff>
        </xdr:from>
        <xdr:to>
          <xdr:col>3</xdr:col>
          <xdr:colOff>1028700</xdr:colOff>
          <xdr:row>118</xdr:row>
          <xdr:rowOff>30480</xdr:rowOff>
        </xdr:to>
        <xdr:sp macro="" textlink="">
          <xdr:nvSpPr>
            <xdr:cNvPr id="9741" name="Option Button 525" hidden="1">
              <a:extLst>
                <a:ext uri="{63B3BB69-23CF-44E3-9099-C40C66FF867C}">
                  <a14:compatExt spid="_x0000_s9741"/>
                </a:ext>
                <a:ext uri="{FF2B5EF4-FFF2-40B4-BE49-F238E27FC236}">
                  <a16:creationId xmlns:a16="http://schemas.microsoft.com/office/drawing/2014/main" id="{00000000-0008-0000-0000-00000D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Top Down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175260</xdr:colOff>
          <xdr:row>113</xdr:row>
          <xdr:rowOff>38100</xdr:rowOff>
        </xdr:from>
        <xdr:to>
          <xdr:col>3</xdr:col>
          <xdr:colOff>792480</xdr:colOff>
          <xdr:row>115</xdr:row>
          <xdr:rowOff>38100</xdr:rowOff>
        </xdr:to>
        <xdr:sp macro="" textlink="">
          <xdr:nvSpPr>
            <xdr:cNvPr id="9742" name="Option Button 526" hidden="1">
              <a:extLst>
                <a:ext uri="{63B3BB69-23CF-44E3-9099-C40C66FF867C}">
                  <a14:compatExt spid="_x0000_s9742"/>
                </a:ext>
                <a:ext uri="{FF2B5EF4-FFF2-40B4-BE49-F238E27FC236}">
                  <a16:creationId xmlns:a16="http://schemas.microsoft.com/office/drawing/2014/main" id="{00000000-0008-0000-0000-00000E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Bottom-Up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53340</xdr:colOff>
          <xdr:row>93</xdr:row>
          <xdr:rowOff>15240</xdr:rowOff>
        </xdr:from>
        <xdr:to>
          <xdr:col>4</xdr:col>
          <xdr:colOff>1127760</xdr:colOff>
          <xdr:row>123</xdr:row>
          <xdr:rowOff>30480</xdr:rowOff>
        </xdr:to>
        <xdr:sp macro="" textlink="">
          <xdr:nvSpPr>
            <xdr:cNvPr id="9786" name="Group Box 570" hidden="1">
              <a:extLst>
                <a:ext uri="{63B3BB69-23CF-44E3-9099-C40C66FF867C}">
                  <a14:compatExt spid="_x0000_s9786"/>
                </a:ext>
                <a:ext uri="{FF2B5EF4-FFF2-40B4-BE49-F238E27FC236}">
                  <a16:creationId xmlns:a16="http://schemas.microsoft.com/office/drawing/2014/main" id="{00000000-0008-0000-0000-00003A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Main Investment Strategy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1478280</xdr:colOff>
          <xdr:row>119</xdr:row>
          <xdr:rowOff>91440</xdr:rowOff>
        </xdr:from>
        <xdr:to>
          <xdr:col>7</xdr:col>
          <xdr:colOff>662940</xdr:colOff>
          <xdr:row>121</xdr:row>
          <xdr:rowOff>99060</xdr:rowOff>
        </xdr:to>
        <xdr:sp macro="" textlink="">
          <xdr:nvSpPr>
            <xdr:cNvPr id="9787" name="Check Box 571" hidden="1">
              <a:extLst>
                <a:ext uri="{63B3BB69-23CF-44E3-9099-C40C66FF867C}">
                  <a14:compatExt spid="_x0000_s9787"/>
                </a:ext>
                <a:ext uri="{FF2B5EF4-FFF2-40B4-BE49-F238E27FC236}">
                  <a16:creationId xmlns:a16="http://schemas.microsoft.com/office/drawing/2014/main" id="{00000000-0008-0000-0000-00003B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Event Driven Multi-Strategy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1478280</xdr:colOff>
          <xdr:row>117</xdr:row>
          <xdr:rowOff>91440</xdr:rowOff>
        </xdr:from>
        <xdr:to>
          <xdr:col>7</xdr:col>
          <xdr:colOff>701040</xdr:colOff>
          <xdr:row>119</xdr:row>
          <xdr:rowOff>99060</xdr:rowOff>
        </xdr:to>
        <xdr:sp macro="" textlink="">
          <xdr:nvSpPr>
            <xdr:cNvPr id="9788" name="Check Box 572" hidden="1">
              <a:extLst>
                <a:ext uri="{63B3BB69-23CF-44E3-9099-C40C66FF867C}">
                  <a14:compatExt spid="_x0000_s9788"/>
                </a:ext>
                <a:ext uri="{FF2B5EF4-FFF2-40B4-BE49-F238E27FC236}">
                  <a16:creationId xmlns:a16="http://schemas.microsoft.com/office/drawing/2014/main" id="{00000000-0008-0000-0000-00003C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Relative Value Multi Strategy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335280</xdr:colOff>
          <xdr:row>101</xdr:row>
          <xdr:rowOff>76200</xdr:rowOff>
        </xdr:from>
        <xdr:to>
          <xdr:col>10</xdr:col>
          <xdr:colOff>1325880</xdr:colOff>
          <xdr:row>103</xdr:row>
          <xdr:rowOff>91440</xdr:rowOff>
        </xdr:to>
        <xdr:sp macro="" textlink="">
          <xdr:nvSpPr>
            <xdr:cNvPr id="9789" name="Check Box 573" hidden="1">
              <a:extLst>
                <a:ext uri="{63B3BB69-23CF-44E3-9099-C40C66FF867C}">
                  <a14:compatExt spid="_x0000_s9789"/>
                </a:ext>
                <a:ext uri="{FF2B5EF4-FFF2-40B4-BE49-F238E27FC236}">
                  <a16:creationId xmlns:a16="http://schemas.microsoft.com/office/drawing/2014/main" id="{00000000-0008-0000-0000-00003D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Tail Risk Volatility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1478280</xdr:colOff>
          <xdr:row>101</xdr:row>
          <xdr:rowOff>91440</xdr:rowOff>
        </xdr:from>
        <xdr:to>
          <xdr:col>7</xdr:col>
          <xdr:colOff>647700</xdr:colOff>
          <xdr:row>103</xdr:row>
          <xdr:rowOff>99060</xdr:rowOff>
        </xdr:to>
        <xdr:sp macro="" textlink="">
          <xdr:nvSpPr>
            <xdr:cNvPr id="9790" name="Check Box 574" hidden="1">
              <a:extLst>
                <a:ext uri="{63B3BB69-23CF-44E3-9099-C40C66FF867C}">
                  <a14:compatExt spid="_x0000_s9790"/>
                </a:ext>
                <a:ext uri="{FF2B5EF4-FFF2-40B4-BE49-F238E27FC236}">
                  <a16:creationId xmlns:a16="http://schemas.microsoft.com/office/drawing/2014/main" id="{00000000-0008-0000-0000-00003E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Fixed Income Arbitrage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335280</xdr:colOff>
          <xdr:row>103</xdr:row>
          <xdr:rowOff>91440</xdr:rowOff>
        </xdr:from>
        <xdr:to>
          <xdr:col>10</xdr:col>
          <xdr:colOff>1325880</xdr:colOff>
          <xdr:row>105</xdr:row>
          <xdr:rowOff>91440</xdr:rowOff>
        </xdr:to>
        <xdr:sp macro="" textlink="">
          <xdr:nvSpPr>
            <xdr:cNvPr id="9791" name="Check Box 575" hidden="1">
              <a:extLst>
                <a:ext uri="{63B3BB69-23CF-44E3-9099-C40C66FF867C}">
                  <a14:compatExt spid="_x0000_s9791"/>
                </a:ext>
                <a:ext uri="{FF2B5EF4-FFF2-40B4-BE49-F238E27FC236}">
                  <a16:creationId xmlns:a16="http://schemas.microsoft.com/office/drawing/2014/main" id="{00000000-0008-0000-0000-00003F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Relative Value Volatility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335280</xdr:colOff>
          <xdr:row>109</xdr:row>
          <xdr:rowOff>68580</xdr:rowOff>
        </xdr:from>
        <xdr:to>
          <xdr:col>12</xdr:col>
          <xdr:colOff>38100</xdr:colOff>
          <xdr:row>111</xdr:row>
          <xdr:rowOff>76200</xdr:rowOff>
        </xdr:to>
        <xdr:sp macro="" textlink="">
          <xdr:nvSpPr>
            <xdr:cNvPr id="9801" name="Check Box 585" hidden="1">
              <a:extLst>
                <a:ext uri="{63B3BB69-23CF-44E3-9099-C40C66FF867C}">
                  <a14:compatExt spid="_x0000_s9801"/>
                </a:ext>
                <a:ext uri="{FF2B5EF4-FFF2-40B4-BE49-F238E27FC236}">
                  <a16:creationId xmlns:a16="http://schemas.microsoft.com/office/drawing/2014/main" id="{00000000-0008-0000-0000-000049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Discretionary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967740</xdr:colOff>
          <xdr:row>115</xdr:row>
          <xdr:rowOff>68580</xdr:rowOff>
        </xdr:from>
        <xdr:to>
          <xdr:col>10</xdr:col>
          <xdr:colOff>53340</xdr:colOff>
          <xdr:row>117</xdr:row>
          <xdr:rowOff>76200</xdr:rowOff>
        </xdr:to>
        <xdr:sp macro="" textlink="">
          <xdr:nvSpPr>
            <xdr:cNvPr id="9803" name="Check Box 587" hidden="1">
              <a:extLst>
                <a:ext uri="{63B3BB69-23CF-44E3-9099-C40C66FF867C}">
                  <a14:compatExt spid="_x0000_s9803"/>
                </a:ext>
                <a:ext uri="{FF2B5EF4-FFF2-40B4-BE49-F238E27FC236}">
                  <a16:creationId xmlns:a16="http://schemas.microsoft.com/office/drawing/2014/main" id="{00000000-0008-0000-0000-00004B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Currency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335280</xdr:colOff>
          <xdr:row>113</xdr:row>
          <xdr:rowOff>68580</xdr:rowOff>
        </xdr:from>
        <xdr:to>
          <xdr:col>10</xdr:col>
          <xdr:colOff>1242060</xdr:colOff>
          <xdr:row>115</xdr:row>
          <xdr:rowOff>76200</xdr:rowOff>
        </xdr:to>
        <xdr:sp macro="" textlink="">
          <xdr:nvSpPr>
            <xdr:cNvPr id="9874" name="Check Box 658" hidden="1">
              <a:extLst>
                <a:ext uri="{63B3BB69-23CF-44E3-9099-C40C66FF867C}">
                  <a14:compatExt spid="_x0000_s9874"/>
                </a:ext>
                <a:ext uri="{FF2B5EF4-FFF2-40B4-BE49-F238E27FC236}">
                  <a16:creationId xmlns:a16="http://schemas.microsoft.com/office/drawing/2014/main" id="{00000000-0008-0000-0000-000092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Artificial Intelligence (AI)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335280</xdr:colOff>
          <xdr:row>115</xdr:row>
          <xdr:rowOff>68580</xdr:rowOff>
        </xdr:from>
        <xdr:to>
          <xdr:col>10</xdr:col>
          <xdr:colOff>1242060</xdr:colOff>
          <xdr:row>117</xdr:row>
          <xdr:rowOff>68580</xdr:rowOff>
        </xdr:to>
        <xdr:sp macro="" textlink="">
          <xdr:nvSpPr>
            <xdr:cNvPr id="9910" name="Check Box 694" hidden="1">
              <a:extLst>
                <a:ext uri="{63B3BB69-23CF-44E3-9099-C40C66FF867C}">
                  <a14:compatExt spid="_x0000_s9910"/>
                </a:ext>
                <a:ext uri="{FF2B5EF4-FFF2-40B4-BE49-F238E27FC236}">
                  <a16:creationId xmlns:a16="http://schemas.microsoft.com/office/drawing/2014/main" id="{00000000-0008-0000-0000-0000B6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Crypto Asset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1828800</xdr:colOff>
          <xdr:row>104</xdr:row>
          <xdr:rowOff>0</xdr:rowOff>
        </xdr:from>
        <xdr:to>
          <xdr:col>4</xdr:col>
          <xdr:colOff>243840</xdr:colOff>
          <xdr:row>105</xdr:row>
          <xdr:rowOff>152400</xdr:rowOff>
        </xdr:to>
        <xdr:sp macro="" textlink="">
          <xdr:nvSpPr>
            <xdr:cNvPr id="9912" name="Option Button 696" hidden="1">
              <a:extLst>
                <a:ext uri="{63B3BB69-23CF-44E3-9099-C40C66FF867C}">
                  <a14:compatExt spid="_x0000_s9912"/>
                </a:ext>
                <a:ext uri="{FF2B5EF4-FFF2-40B4-BE49-F238E27FC236}">
                  <a16:creationId xmlns:a16="http://schemas.microsoft.com/office/drawing/2014/main" id="{00000000-0008-0000-0000-0000B8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Others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946150</xdr:colOff>
      <xdr:row>2</xdr:row>
      <xdr:rowOff>0</xdr:rowOff>
    </xdr:from>
    <xdr:to>
      <xdr:col>11</xdr:col>
      <xdr:colOff>82550</xdr:colOff>
      <xdr:row>3</xdr:row>
      <xdr:rowOff>311150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153" t="71500" r="839" b="5500"/>
        <a:stretch/>
      </xdr:blipFill>
      <xdr:spPr bwMode="auto">
        <a:xfrm>
          <a:off x="8978900" y="457200"/>
          <a:ext cx="1193800" cy="438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251460</xdr:colOff>
          <xdr:row>335</xdr:row>
          <xdr:rowOff>30480</xdr:rowOff>
        </xdr:from>
        <xdr:to>
          <xdr:col>3</xdr:col>
          <xdr:colOff>1158240</xdr:colOff>
          <xdr:row>337</xdr:row>
          <xdr:rowOff>0</xdr:rowOff>
        </xdr:to>
        <xdr:sp macro="" textlink="">
          <xdr:nvSpPr>
            <xdr:cNvPr id="9936" name="Check Box 720" hidden="1">
              <a:extLst>
                <a:ext uri="{63B3BB69-23CF-44E3-9099-C40C66FF867C}">
                  <a14:compatExt spid="_x0000_s9936"/>
                </a:ext>
                <a:ext uri="{FF2B5EF4-FFF2-40B4-BE49-F238E27FC236}">
                  <a16:creationId xmlns:a16="http://schemas.microsoft.com/office/drawing/2014/main" id="{00000000-0008-0000-0000-0000D0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Micro-cap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899160</xdr:colOff>
          <xdr:row>335</xdr:row>
          <xdr:rowOff>30480</xdr:rowOff>
        </xdr:from>
        <xdr:to>
          <xdr:col>3</xdr:col>
          <xdr:colOff>1805940</xdr:colOff>
          <xdr:row>337</xdr:row>
          <xdr:rowOff>0</xdr:rowOff>
        </xdr:to>
        <xdr:sp macro="" textlink="">
          <xdr:nvSpPr>
            <xdr:cNvPr id="9937" name="Check Box 721" hidden="1">
              <a:extLst>
                <a:ext uri="{63B3BB69-23CF-44E3-9099-C40C66FF867C}">
                  <a14:compatExt spid="_x0000_s9937"/>
                </a:ext>
                <a:ext uri="{FF2B5EF4-FFF2-40B4-BE49-F238E27FC236}">
                  <a16:creationId xmlns:a16="http://schemas.microsoft.com/office/drawing/2014/main" id="{00000000-0008-0000-0000-0000D1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Micro to Small-cap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1920240</xdr:colOff>
          <xdr:row>335</xdr:row>
          <xdr:rowOff>30480</xdr:rowOff>
        </xdr:from>
        <xdr:to>
          <xdr:col>4</xdr:col>
          <xdr:colOff>601980</xdr:colOff>
          <xdr:row>337</xdr:row>
          <xdr:rowOff>0</xdr:rowOff>
        </xdr:to>
        <xdr:sp macro="" textlink="">
          <xdr:nvSpPr>
            <xdr:cNvPr id="9939" name="Check Box 723" hidden="1">
              <a:extLst>
                <a:ext uri="{63B3BB69-23CF-44E3-9099-C40C66FF867C}">
                  <a14:compatExt spid="_x0000_s9939"/>
                </a:ext>
                <a:ext uri="{FF2B5EF4-FFF2-40B4-BE49-F238E27FC236}">
                  <a16:creationId xmlns:a16="http://schemas.microsoft.com/office/drawing/2014/main" id="{00000000-0008-0000-0000-0000D3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Micro to Small-cap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739140</xdr:colOff>
          <xdr:row>335</xdr:row>
          <xdr:rowOff>30480</xdr:rowOff>
        </xdr:from>
        <xdr:to>
          <xdr:col>4</xdr:col>
          <xdr:colOff>1638300</xdr:colOff>
          <xdr:row>337</xdr:row>
          <xdr:rowOff>0</xdr:rowOff>
        </xdr:to>
        <xdr:sp macro="" textlink="">
          <xdr:nvSpPr>
            <xdr:cNvPr id="9940" name="Check Box 724" hidden="1">
              <a:extLst>
                <a:ext uri="{63B3BB69-23CF-44E3-9099-C40C66FF867C}">
                  <a14:compatExt spid="_x0000_s9940"/>
                </a:ext>
                <a:ext uri="{FF2B5EF4-FFF2-40B4-BE49-F238E27FC236}">
                  <a16:creationId xmlns:a16="http://schemas.microsoft.com/office/drawing/2014/main" id="{00000000-0008-0000-0000-0000D4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Mid-cap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1287780</xdr:colOff>
          <xdr:row>335</xdr:row>
          <xdr:rowOff>30480</xdr:rowOff>
        </xdr:from>
        <xdr:to>
          <xdr:col>4</xdr:col>
          <xdr:colOff>2194560</xdr:colOff>
          <xdr:row>337</xdr:row>
          <xdr:rowOff>0</xdr:rowOff>
        </xdr:to>
        <xdr:sp macro="" textlink="">
          <xdr:nvSpPr>
            <xdr:cNvPr id="9941" name="Check Box 725" hidden="1">
              <a:extLst>
                <a:ext uri="{63B3BB69-23CF-44E3-9099-C40C66FF867C}">
                  <a14:compatExt spid="_x0000_s9941"/>
                </a:ext>
                <a:ext uri="{FF2B5EF4-FFF2-40B4-BE49-F238E27FC236}">
                  <a16:creationId xmlns:a16="http://schemas.microsoft.com/office/drawing/2014/main" id="{00000000-0008-0000-0000-0000D5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Mid-to Large-cap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2263140</xdr:colOff>
          <xdr:row>335</xdr:row>
          <xdr:rowOff>30480</xdr:rowOff>
        </xdr:from>
        <xdr:to>
          <xdr:col>7</xdr:col>
          <xdr:colOff>441960</xdr:colOff>
          <xdr:row>337</xdr:row>
          <xdr:rowOff>0</xdr:rowOff>
        </xdr:to>
        <xdr:sp macro="" textlink="">
          <xdr:nvSpPr>
            <xdr:cNvPr id="9942" name="Check Box 726" hidden="1">
              <a:extLst>
                <a:ext uri="{63B3BB69-23CF-44E3-9099-C40C66FF867C}">
                  <a14:compatExt spid="_x0000_s9942"/>
                </a:ext>
                <a:ext uri="{FF2B5EF4-FFF2-40B4-BE49-F238E27FC236}">
                  <a16:creationId xmlns:a16="http://schemas.microsoft.com/office/drawing/2014/main" id="{00000000-0008-0000-0000-0000D6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Large-cap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335</xdr:row>
          <xdr:rowOff>30480</xdr:rowOff>
        </xdr:from>
        <xdr:to>
          <xdr:col>7</xdr:col>
          <xdr:colOff>1059180</xdr:colOff>
          <xdr:row>337</xdr:row>
          <xdr:rowOff>0</xdr:rowOff>
        </xdr:to>
        <xdr:sp macro="" textlink="">
          <xdr:nvSpPr>
            <xdr:cNvPr id="9943" name="Check Box 727" hidden="1">
              <a:extLst>
                <a:ext uri="{63B3BB69-23CF-44E3-9099-C40C66FF867C}">
                  <a14:compatExt spid="_x0000_s9943"/>
                </a:ext>
                <a:ext uri="{FF2B5EF4-FFF2-40B4-BE49-F238E27FC236}">
                  <a16:creationId xmlns:a16="http://schemas.microsoft.com/office/drawing/2014/main" id="{00000000-0008-0000-0000-0000D7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All-cap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2028825</xdr:colOff>
      <xdr:row>1</xdr:row>
      <xdr:rowOff>133350</xdr:rowOff>
    </xdr:from>
    <xdr:to>
      <xdr:col>12</xdr:col>
      <xdr:colOff>1606550</xdr:colOff>
      <xdr:row>1</xdr:row>
      <xdr:rowOff>254314</xdr:rowOff>
    </xdr:to>
    <xdr:pic>
      <xdr:nvPicPr>
        <xdr:cNvPr id="4" name="Picture 69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9525" y="190500"/>
          <a:ext cx="1885950" cy="12413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415924</xdr:colOff>
      <xdr:row>1</xdr:row>
      <xdr:rowOff>327341</xdr:rowOff>
    </xdr:from>
    <xdr:to>
      <xdr:col>12</xdr:col>
      <xdr:colOff>1612899</xdr:colOff>
      <xdr:row>3</xdr:row>
      <xdr:rowOff>235266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153" t="71500" r="839" b="5500"/>
        <a:stretch/>
      </xdr:blipFill>
      <xdr:spPr bwMode="auto">
        <a:xfrm>
          <a:off x="8321674" y="384491"/>
          <a:ext cx="1193800" cy="444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362"/>
  <sheetViews>
    <sheetView tabSelected="1" zoomScaleNormal="100" zoomScaleSheetLayoutView="70" workbookViewId="0">
      <pane ySplit="4" topLeftCell="A9" activePane="bottomLeft" state="frozen"/>
      <selection pane="bottomLeft" activeCell="B4" sqref="B4:I4"/>
    </sheetView>
  </sheetViews>
  <sheetFormatPr defaultColWidth="9.33203125" defaultRowHeight="10.15"/>
  <cols>
    <col min="1" max="1" width="3.6640625" style="8" customWidth="1"/>
    <col min="2" max="3" width="1.5" style="8" customWidth="1"/>
    <col min="4" max="4" width="38.6640625" style="8" customWidth="1"/>
    <col min="5" max="5" width="43.33203125" style="8" customWidth="1"/>
    <col min="6" max="7" width="2.1640625" style="8" customWidth="1"/>
    <col min="8" max="8" width="43.33203125" style="8" customWidth="1"/>
    <col min="9" max="9" width="2.1640625" style="8" customWidth="1"/>
    <col min="10" max="10" width="2.1640625" style="84" customWidth="1"/>
    <col min="11" max="11" width="36" style="88" customWidth="1"/>
    <col min="12" max="12" width="2.6640625" style="89" customWidth="1"/>
    <col min="13" max="13" width="1.5" style="90" customWidth="1"/>
    <col min="14" max="14" width="37.1640625" style="91" customWidth="1"/>
    <col min="15" max="15" width="1.5" style="55" customWidth="1"/>
    <col min="16" max="16384" width="9.33203125" style="55"/>
  </cols>
  <sheetData>
    <row r="1" spans="1:14" ht="4.5" customHeight="1"/>
    <row r="2" spans="1:14" ht="31.5" customHeight="1">
      <c r="B2" s="227" t="s">
        <v>0</v>
      </c>
      <c r="C2" s="227"/>
      <c r="D2" s="227"/>
      <c r="E2" s="227"/>
      <c r="N2" s="92"/>
    </row>
    <row r="3" spans="1:14">
      <c r="B3" s="10"/>
      <c r="C3" s="10"/>
    </row>
    <row r="4" spans="1:14" ht="31.5" customHeight="1">
      <c r="B4" s="228" t="s">
        <v>1</v>
      </c>
      <c r="C4" s="228"/>
      <c r="D4" s="228"/>
      <c r="E4" s="228"/>
      <c r="F4" s="228"/>
      <c r="G4" s="228"/>
      <c r="H4" s="228"/>
      <c r="I4" s="228"/>
      <c r="J4" s="109"/>
      <c r="K4" s="110"/>
      <c r="L4" s="110"/>
      <c r="M4" s="93"/>
      <c r="N4" s="94"/>
    </row>
    <row r="5" spans="1:14" s="56" customFormat="1" ht="25.15" customHeight="1">
      <c r="A5" s="7"/>
      <c r="B5" s="1"/>
      <c r="C5" s="2" t="s">
        <v>2</v>
      </c>
      <c r="D5" s="3"/>
      <c r="E5" s="2" t="s">
        <v>3</v>
      </c>
      <c r="F5" s="4"/>
      <c r="G5" s="4"/>
      <c r="H5" s="2" t="s">
        <v>4</v>
      </c>
      <c r="I5" s="4"/>
      <c r="J5" s="111"/>
      <c r="K5" s="112" t="s">
        <v>5</v>
      </c>
      <c r="L5" s="113"/>
      <c r="M5" s="107"/>
      <c r="N5" s="96"/>
    </row>
    <row r="6" spans="1:14" ht="3.75" customHeight="1">
      <c r="B6" s="11"/>
      <c r="C6" s="12"/>
      <c r="D6" s="13"/>
      <c r="E6" s="14"/>
      <c r="F6" s="14"/>
      <c r="G6" s="14"/>
      <c r="H6" s="14"/>
      <c r="I6" s="14"/>
      <c r="J6" s="114"/>
      <c r="K6" s="115"/>
      <c r="L6" s="116"/>
      <c r="M6" s="108"/>
      <c r="N6" s="97"/>
    </row>
    <row r="7" spans="1:14" ht="12.75" customHeight="1">
      <c r="B7" s="11"/>
      <c r="C7" s="216" t="s">
        <v>6</v>
      </c>
      <c r="D7" s="217"/>
      <c r="E7" s="144"/>
      <c r="F7" s="14"/>
      <c r="G7" s="14"/>
      <c r="H7" s="134"/>
      <c r="I7" s="14"/>
      <c r="J7" s="117"/>
      <c r="K7" s="118" t="s">
        <v>7</v>
      </c>
      <c r="L7" s="116"/>
      <c r="M7" s="108"/>
      <c r="N7" s="97"/>
    </row>
    <row r="8" spans="1:14" ht="3.75" customHeight="1">
      <c r="B8" s="11"/>
      <c r="C8" s="21"/>
      <c r="D8" s="13"/>
      <c r="E8" s="14"/>
      <c r="F8" s="21"/>
      <c r="G8" s="21"/>
      <c r="H8" s="14"/>
      <c r="I8" s="21"/>
      <c r="J8" s="121"/>
      <c r="K8" s="118"/>
      <c r="L8" s="122"/>
      <c r="M8" s="108"/>
      <c r="N8" s="97"/>
    </row>
    <row r="9" spans="1:14" ht="12.75" customHeight="1">
      <c r="B9" s="11"/>
      <c r="C9" s="216" t="s">
        <v>8</v>
      </c>
      <c r="D9" s="217"/>
      <c r="E9" s="134"/>
      <c r="F9" s="14"/>
      <c r="G9" s="14"/>
      <c r="H9" s="134"/>
      <c r="I9" s="14"/>
      <c r="J9" s="117"/>
      <c r="K9" s="118" t="s">
        <v>9</v>
      </c>
      <c r="L9" s="119"/>
      <c r="M9" s="108"/>
      <c r="N9" s="97"/>
    </row>
    <row r="10" spans="1:14" ht="3.75" customHeight="1">
      <c r="B10" s="11"/>
      <c r="C10" s="21"/>
      <c r="D10" s="13"/>
      <c r="E10" s="14"/>
      <c r="F10" s="21"/>
      <c r="G10" s="21"/>
      <c r="H10" s="14"/>
      <c r="I10" s="21"/>
      <c r="J10" s="121"/>
      <c r="K10" s="118"/>
      <c r="L10" s="122"/>
      <c r="M10" s="108"/>
      <c r="N10" s="97"/>
    </row>
    <row r="11" spans="1:14" ht="12.75" customHeight="1">
      <c r="B11" s="11"/>
      <c r="C11" s="216" t="s">
        <v>10</v>
      </c>
      <c r="D11" s="217"/>
      <c r="E11" s="134"/>
      <c r="F11" s="14"/>
      <c r="G11" s="14"/>
      <c r="H11" s="134"/>
      <c r="I11" s="14"/>
      <c r="J11" s="117"/>
      <c r="K11" s="118" t="s">
        <v>11</v>
      </c>
      <c r="L11" s="119"/>
      <c r="M11" s="108"/>
      <c r="N11" s="97"/>
    </row>
    <row r="12" spans="1:14" ht="3.75" customHeight="1">
      <c r="B12" s="11"/>
      <c r="C12" s="19"/>
      <c r="D12" s="19"/>
      <c r="E12" s="14"/>
      <c r="F12" s="14"/>
      <c r="G12" s="14"/>
      <c r="H12" s="14"/>
      <c r="I12" s="14"/>
      <c r="J12" s="147"/>
      <c r="K12" s="150"/>
      <c r="L12" s="149"/>
      <c r="M12" s="108"/>
      <c r="N12" s="97"/>
    </row>
    <row r="13" spans="1:14" ht="12.75" customHeight="1">
      <c r="B13" s="11"/>
      <c r="C13" s="216" t="s">
        <v>12</v>
      </c>
      <c r="D13" s="217"/>
      <c r="E13" s="134"/>
      <c r="F13" s="14"/>
      <c r="G13" s="14"/>
      <c r="H13" s="134"/>
      <c r="I13" s="16"/>
      <c r="J13" s="117"/>
      <c r="K13" s="118" t="s">
        <v>13</v>
      </c>
      <c r="L13" s="116"/>
      <c r="M13" s="108"/>
      <c r="N13" s="97"/>
    </row>
    <row r="14" spans="1:14" ht="3.75" customHeight="1">
      <c r="B14" s="11"/>
      <c r="C14" s="14"/>
      <c r="D14" s="13"/>
      <c r="E14" s="14"/>
      <c r="F14" s="14"/>
      <c r="G14" s="14"/>
      <c r="H14" s="14"/>
      <c r="I14" s="14"/>
      <c r="J14" s="117"/>
      <c r="K14" s="118"/>
      <c r="L14" s="116"/>
      <c r="M14" s="108"/>
      <c r="N14" s="97"/>
    </row>
    <row r="15" spans="1:14" ht="12.75" customHeight="1">
      <c r="B15" s="11"/>
      <c r="C15" s="216" t="s">
        <v>14</v>
      </c>
      <c r="D15" s="217"/>
      <c r="E15" s="135"/>
      <c r="F15" s="14"/>
      <c r="G15" s="14"/>
      <c r="H15" s="135"/>
      <c r="I15" s="16"/>
      <c r="J15" s="117"/>
      <c r="K15" s="132">
        <v>43281</v>
      </c>
      <c r="L15" s="116"/>
      <c r="M15" s="108"/>
      <c r="N15" s="97"/>
    </row>
    <row r="16" spans="1:14" ht="3.75" customHeight="1">
      <c r="B16" s="11"/>
      <c r="C16" s="19"/>
      <c r="D16" s="20"/>
      <c r="E16" s="14"/>
      <c r="F16" s="14"/>
      <c r="G16" s="14"/>
      <c r="H16" s="14"/>
      <c r="I16" s="14"/>
      <c r="J16" s="117"/>
      <c r="K16" s="118"/>
      <c r="L16" s="116"/>
      <c r="M16" s="108"/>
      <c r="N16" s="97"/>
    </row>
    <row r="17" spans="2:14" ht="12.75" customHeight="1">
      <c r="B17" s="11"/>
      <c r="C17" s="216" t="s">
        <v>15</v>
      </c>
      <c r="D17" s="217"/>
      <c r="E17" s="134"/>
      <c r="F17" s="14"/>
      <c r="G17" s="14"/>
      <c r="H17" s="134"/>
      <c r="I17" s="16"/>
      <c r="J17" s="117"/>
      <c r="K17" s="146" t="s">
        <v>16</v>
      </c>
      <c r="L17" s="116"/>
      <c r="M17" s="108"/>
      <c r="N17" s="97"/>
    </row>
    <row r="18" spans="2:14" ht="3.75" customHeight="1">
      <c r="B18" s="11"/>
      <c r="C18" s="14"/>
      <c r="D18" s="13"/>
      <c r="E18" s="14"/>
      <c r="F18" s="14"/>
      <c r="G18" s="14"/>
      <c r="H18" s="14"/>
      <c r="I18" s="14"/>
      <c r="J18" s="117"/>
      <c r="K18" s="118"/>
      <c r="L18" s="116"/>
      <c r="M18" s="108"/>
      <c r="N18" s="97"/>
    </row>
    <row r="19" spans="2:14" ht="12.75" customHeight="1">
      <c r="B19" s="11"/>
      <c r="C19" s="216" t="s">
        <v>17</v>
      </c>
      <c r="D19" s="217"/>
      <c r="E19" s="135"/>
      <c r="F19" s="14"/>
      <c r="G19" s="14"/>
      <c r="H19" s="135"/>
      <c r="I19" s="16"/>
      <c r="J19" s="117"/>
      <c r="K19" s="132">
        <v>43281</v>
      </c>
      <c r="L19" s="116"/>
      <c r="M19" s="108"/>
      <c r="N19" s="97"/>
    </row>
    <row r="20" spans="2:14" ht="3.75" customHeight="1">
      <c r="B20" s="11"/>
      <c r="C20" s="19"/>
      <c r="D20" s="20"/>
      <c r="E20" s="14"/>
      <c r="F20" s="14"/>
      <c r="G20" s="14"/>
      <c r="H20" s="14"/>
      <c r="I20" s="14"/>
      <c r="J20" s="117"/>
      <c r="K20" s="118"/>
      <c r="L20" s="116"/>
      <c r="M20" s="108"/>
      <c r="N20" s="97"/>
    </row>
    <row r="21" spans="2:14" ht="12.75" customHeight="1">
      <c r="B21" s="11"/>
      <c r="C21" s="216" t="s">
        <v>18</v>
      </c>
      <c r="D21" s="217"/>
      <c r="E21" s="144"/>
      <c r="F21" s="14"/>
      <c r="G21" s="14"/>
      <c r="H21" s="134"/>
      <c r="I21" s="14"/>
      <c r="J21" s="117"/>
      <c r="K21" s="118" t="s">
        <v>19</v>
      </c>
      <c r="L21" s="116"/>
      <c r="M21" s="108"/>
      <c r="N21" s="97"/>
    </row>
    <row r="22" spans="2:14" ht="3.75" customHeight="1">
      <c r="B22" s="11"/>
      <c r="C22" s="19"/>
      <c r="D22" s="20"/>
      <c r="E22" s="14"/>
      <c r="F22" s="14"/>
      <c r="G22" s="14"/>
      <c r="H22" s="14"/>
      <c r="I22" s="14"/>
      <c r="J22" s="117"/>
      <c r="K22" s="118"/>
      <c r="L22" s="116"/>
      <c r="M22" s="108"/>
      <c r="N22" s="97"/>
    </row>
    <row r="23" spans="2:14" ht="12.75" customHeight="1">
      <c r="B23" s="11"/>
      <c r="C23" s="216" t="s">
        <v>20</v>
      </c>
      <c r="D23" s="217"/>
      <c r="E23" s="134"/>
      <c r="F23" s="14"/>
      <c r="G23" s="14"/>
      <c r="H23" s="134"/>
      <c r="I23" s="14"/>
      <c r="J23" s="117"/>
      <c r="K23" s="118" t="s">
        <v>21</v>
      </c>
      <c r="L23" s="116"/>
      <c r="M23" s="108"/>
      <c r="N23" s="97"/>
    </row>
    <row r="24" spans="2:14" ht="3.75" customHeight="1">
      <c r="B24" s="11"/>
      <c r="C24" s="19"/>
      <c r="D24" s="20"/>
      <c r="E24" s="14"/>
      <c r="F24" s="14"/>
      <c r="G24" s="14"/>
      <c r="H24" s="14"/>
      <c r="I24" s="14"/>
      <c r="J24" s="117"/>
      <c r="K24" s="118"/>
      <c r="L24" s="116"/>
      <c r="M24" s="108"/>
      <c r="N24" s="97"/>
    </row>
    <row r="25" spans="2:14" ht="12.75" customHeight="1">
      <c r="B25" s="11"/>
      <c r="C25" s="216" t="s">
        <v>22</v>
      </c>
      <c r="D25" s="217"/>
      <c r="E25" s="134"/>
      <c r="F25" s="14"/>
      <c r="G25" s="14"/>
      <c r="H25" s="134"/>
      <c r="I25" s="14"/>
      <c r="J25" s="117"/>
      <c r="K25" s="118" t="s">
        <v>21</v>
      </c>
      <c r="L25" s="119"/>
      <c r="M25" s="108"/>
      <c r="N25" s="97"/>
    </row>
    <row r="26" spans="2:14" ht="3.75" customHeight="1">
      <c r="B26" s="11"/>
      <c r="C26" s="19"/>
      <c r="D26" s="20"/>
      <c r="E26" s="14"/>
      <c r="F26" s="14"/>
      <c r="G26" s="14"/>
      <c r="H26" s="14"/>
      <c r="I26" s="14"/>
      <c r="J26" s="117"/>
      <c r="K26" s="118"/>
      <c r="L26" s="119"/>
      <c r="M26" s="108"/>
      <c r="N26" s="97"/>
    </row>
    <row r="27" spans="2:14" ht="12.75" customHeight="1">
      <c r="B27" s="11"/>
      <c r="C27" s="216" t="s">
        <v>23</v>
      </c>
      <c r="D27" s="217"/>
      <c r="E27" s="134"/>
      <c r="F27" s="14"/>
      <c r="G27" s="14"/>
      <c r="H27" s="134"/>
      <c r="I27" s="14"/>
      <c r="J27" s="117"/>
      <c r="K27" s="118" t="s">
        <v>24</v>
      </c>
      <c r="L27" s="119"/>
      <c r="M27" s="108"/>
      <c r="N27" s="97"/>
    </row>
    <row r="28" spans="2:14" ht="3.75" customHeight="1">
      <c r="B28" s="11"/>
      <c r="C28" s="19"/>
      <c r="D28" s="20"/>
      <c r="E28" s="14"/>
      <c r="F28" s="14"/>
      <c r="G28" s="14"/>
      <c r="H28" s="14"/>
      <c r="I28" s="14"/>
      <c r="J28" s="117"/>
      <c r="K28" s="118"/>
      <c r="L28" s="119"/>
      <c r="M28" s="108"/>
      <c r="N28" s="97"/>
    </row>
    <row r="29" spans="2:14" ht="12.75" customHeight="1">
      <c r="B29" s="11"/>
      <c r="C29" s="216" t="s">
        <v>25</v>
      </c>
      <c r="D29" s="217"/>
      <c r="E29" s="145"/>
      <c r="F29" s="14"/>
      <c r="G29" s="14"/>
      <c r="H29" s="134"/>
      <c r="I29" s="14"/>
      <c r="J29" s="117"/>
      <c r="K29" s="118">
        <v>11054</v>
      </c>
      <c r="L29" s="119"/>
      <c r="M29" s="108"/>
      <c r="N29" s="97"/>
    </row>
    <row r="30" spans="2:14" ht="3.75" customHeight="1">
      <c r="B30" s="11"/>
      <c r="C30" s="19"/>
      <c r="D30" s="20"/>
      <c r="E30" s="14"/>
      <c r="F30" s="14"/>
      <c r="G30" s="14"/>
      <c r="H30" s="14"/>
      <c r="I30" s="14"/>
      <c r="J30" s="117"/>
      <c r="K30" s="118"/>
      <c r="L30" s="119"/>
      <c r="M30" s="108"/>
      <c r="N30" s="97"/>
    </row>
    <row r="31" spans="2:14" ht="12.75" customHeight="1">
      <c r="B31" s="11"/>
      <c r="C31" s="216" t="s">
        <v>26</v>
      </c>
      <c r="D31" s="217"/>
      <c r="E31" s="134"/>
      <c r="F31" s="14"/>
      <c r="G31" s="14"/>
      <c r="H31" s="134"/>
      <c r="I31" s="14"/>
      <c r="J31" s="117"/>
      <c r="K31" s="118" t="s">
        <v>27</v>
      </c>
      <c r="L31" s="119"/>
      <c r="M31" s="108"/>
      <c r="N31" s="97"/>
    </row>
    <row r="32" spans="2:14" ht="3.75" customHeight="1">
      <c r="B32" s="11"/>
      <c r="C32" s="19"/>
      <c r="D32" s="20"/>
      <c r="E32" s="14"/>
      <c r="F32" s="14"/>
      <c r="G32" s="14"/>
      <c r="H32" s="14"/>
      <c r="I32" s="14"/>
      <c r="J32" s="117"/>
      <c r="K32" s="118"/>
      <c r="L32" s="119"/>
      <c r="M32" s="108"/>
      <c r="N32" s="97"/>
    </row>
    <row r="33" spans="2:14" ht="12.75" customHeight="1">
      <c r="B33" s="11"/>
      <c r="C33" s="216" t="s">
        <v>28</v>
      </c>
      <c r="D33" s="217"/>
      <c r="E33" s="134"/>
      <c r="F33" s="14"/>
      <c r="G33" s="14"/>
      <c r="H33" s="134"/>
      <c r="I33" s="14"/>
      <c r="J33" s="117"/>
      <c r="K33" s="120" t="s">
        <v>29</v>
      </c>
      <c r="L33" s="119"/>
      <c r="M33" s="108"/>
      <c r="N33" s="97"/>
    </row>
    <row r="34" spans="2:14" ht="3.75" customHeight="1">
      <c r="B34" s="11"/>
      <c r="C34" s="19"/>
      <c r="D34" s="20"/>
      <c r="E34" s="14"/>
      <c r="F34" s="14"/>
      <c r="G34" s="14"/>
      <c r="H34" s="14"/>
      <c r="I34" s="14"/>
      <c r="J34" s="117"/>
      <c r="K34" s="118"/>
      <c r="L34" s="119"/>
      <c r="M34" s="108"/>
      <c r="N34" s="97"/>
    </row>
    <row r="35" spans="2:14" ht="12.75" customHeight="1">
      <c r="B35" s="11"/>
      <c r="C35" s="216" t="s">
        <v>30</v>
      </c>
      <c r="D35" s="217"/>
      <c r="E35" s="134"/>
      <c r="F35" s="14"/>
      <c r="G35" s="14"/>
      <c r="H35" s="134"/>
      <c r="I35" s="14"/>
      <c r="J35" s="117"/>
      <c r="K35" s="118" t="s">
        <v>31</v>
      </c>
      <c r="L35" s="119"/>
      <c r="M35" s="108"/>
      <c r="N35" s="97"/>
    </row>
    <row r="36" spans="2:14" ht="3.75" customHeight="1">
      <c r="B36" s="11"/>
      <c r="C36" s="19"/>
      <c r="D36" s="20"/>
      <c r="E36" s="14"/>
      <c r="F36" s="14"/>
      <c r="G36" s="14"/>
      <c r="H36" s="14"/>
      <c r="I36" s="14"/>
      <c r="J36" s="117"/>
      <c r="K36" s="118"/>
      <c r="L36" s="119"/>
      <c r="M36" s="108"/>
      <c r="N36" s="97"/>
    </row>
    <row r="37" spans="2:14" ht="12.75" customHeight="1">
      <c r="B37" s="11"/>
      <c r="C37" s="216" t="s">
        <v>32</v>
      </c>
      <c r="D37" s="217"/>
      <c r="E37" s="134"/>
      <c r="F37" s="14"/>
      <c r="G37" s="14"/>
      <c r="H37" s="134"/>
      <c r="I37" s="14"/>
      <c r="J37" s="117"/>
      <c r="K37" s="118">
        <v>2001</v>
      </c>
      <c r="L37" s="119"/>
      <c r="M37" s="108"/>
      <c r="N37" s="97"/>
    </row>
    <row r="38" spans="2:14" ht="3.75" customHeight="1">
      <c r="B38" s="11"/>
      <c r="C38" s="21"/>
      <c r="D38" s="13"/>
      <c r="E38" s="14"/>
      <c r="F38" s="21"/>
      <c r="G38" s="21"/>
      <c r="H38" s="14"/>
      <c r="I38" s="21"/>
      <c r="J38" s="121"/>
      <c r="K38" s="118"/>
      <c r="L38" s="122"/>
      <c r="M38" s="108"/>
      <c r="N38" s="97"/>
    </row>
    <row r="39" spans="2:14" ht="12.75" customHeight="1">
      <c r="B39" s="11"/>
      <c r="C39" s="216" t="s">
        <v>33</v>
      </c>
      <c r="D39" s="217"/>
      <c r="E39" s="134"/>
      <c r="F39" s="14"/>
      <c r="G39" s="14"/>
      <c r="H39" s="134"/>
      <c r="I39" s="14"/>
      <c r="J39" s="117"/>
      <c r="K39" s="118" t="s">
        <v>34</v>
      </c>
      <c r="L39" s="119"/>
      <c r="M39" s="108"/>
      <c r="N39" s="97"/>
    </row>
    <row r="40" spans="2:14" ht="3.75" customHeight="1">
      <c r="B40" s="11"/>
      <c r="C40" s="21"/>
      <c r="D40" s="13"/>
      <c r="E40" s="14"/>
      <c r="F40" s="21"/>
      <c r="G40" s="21"/>
      <c r="H40" s="14"/>
      <c r="I40" s="21"/>
      <c r="J40" s="121"/>
      <c r="K40" s="118"/>
      <c r="L40" s="122"/>
      <c r="M40" s="108"/>
      <c r="N40" s="97"/>
    </row>
    <row r="41" spans="2:14" ht="12.75" customHeight="1">
      <c r="B41" s="11"/>
      <c r="C41" s="216" t="s">
        <v>35</v>
      </c>
      <c r="D41" s="217"/>
      <c r="E41" s="53" t="s">
        <v>36</v>
      </c>
      <c r="F41" s="14"/>
      <c r="G41" s="14"/>
      <c r="H41" s="53" t="s">
        <v>36</v>
      </c>
      <c r="I41" s="14"/>
      <c r="J41" s="117"/>
      <c r="K41" s="118" t="s">
        <v>37</v>
      </c>
      <c r="L41" s="119"/>
      <c r="M41" s="108"/>
      <c r="N41" s="97"/>
    </row>
    <row r="42" spans="2:14" ht="3.75" customHeight="1">
      <c r="B42" s="11"/>
      <c r="C42" s="21"/>
      <c r="D42" s="13"/>
      <c r="E42" s="14"/>
      <c r="F42" s="21"/>
      <c r="G42" s="21"/>
      <c r="H42" s="14"/>
      <c r="I42" s="21"/>
      <c r="J42" s="121"/>
      <c r="K42" s="118"/>
      <c r="L42" s="122"/>
      <c r="M42" s="108"/>
      <c r="N42" s="97"/>
    </row>
    <row r="43" spans="2:14" ht="12.75" customHeight="1">
      <c r="B43" s="22"/>
      <c r="C43" s="33"/>
      <c r="D43" s="33"/>
      <c r="E43" s="23"/>
      <c r="F43" s="23"/>
      <c r="G43" s="23"/>
      <c r="H43" s="23"/>
      <c r="I43" s="23"/>
      <c r="J43" s="123"/>
      <c r="K43" s="169"/>
      <c r="L43" s="125"/>
      <c r="M43" s="108"/>
      <c r="N43" s="97"/>
    </row>
    <row r="44" spans="2:14">
      <c r="J44" s="170"/>
      <c r="K44" s="171"/>
      <c r="L44" s="172"/>
    </row>
    <row r="45" spans="2:14" ht="24.75" customHeight="1">
      <c r="B45" s="30"/>
      <c r="C45" s="162" t="s">
        <v>38</v>
      </c>
      <c r="D45" s="151"/>
      <c r="E45" s="204" t="s">
        <v>39</v>
      </c>
      <c r="F45" s="176"/>
      <c r="G45" s="176"/>
      <c r="H45" s="204" t="s">
        <v>40</v>
      </c>
      <c r="I45" s="176"/>
      <c r="J45" s="176"/>
      <c r="K45" s="204" t="s">
        <v>41</v>
      </c>
      <c r="L45" s="173"/>
      <c r="M45" s="108"/>
      <c r="N45" s="97"/>
    </row>
    <row r="46" spans="2:14" ht="3.75" customHeight="1">
      <c r="B46" s="11"/>
      <c r="C46" s="2"/>
      <c r="D46" s="14"/>
      <c r="E46" s="14"/>
      <c r="F46" s="14"/>
      <c r="G46" s="14"/>
      <c r="H46" s="14"/>
      <c r="I46" s="14"/>
      <c r="J46" s="201"/>
      <c r="K46" s="174"/>
      <c r="L46" s="175"/>
      <c r="M46" s="108"/>
      <c r="N46" s="97"/>
    </row>
    <row r="47" spans="2:14" ht="12.75" customHeight="1">
      <c r="B47" s="11"/>
      <c r="C47" s="205" t="s">
        <v>5</v>
      </c>
      <c r="D47" s="14"/>
      <c r="E47" s="206" t="s">
        <v>42</v>
      </c>
      <c r="F47" s="19"/>
      <c r="G47" s="19"/>
      <c r="H47" s="206" t="s">
        <v>43</v>
      </c>
      <c r="I47" s="12"/>
      <c r="J47" s="12"/>
      <c r="K47" s="206" t="s">
        <v>44</v>
      </c>
      <c r="L47" s="119"/>
      <c r="M47" s="108"/>
      <c r="N47" s="97"/>
    </row>
    <row r="48" spans="2:14" ht="3.75" customHeight="1">
      <c r="B48" s="11"/>
      <c r="C48" s="14"/>
      <c r="D48" s="14"/>
      <c r="E48" s="14"/>
      <c r="F48" s="14"/>
      <c r="G48" s="14"/>
      <c r="H48" s="14"/>
      <c r="I48" s="14"/>
      <c r="J48" s="202"/>
      <c r="K48" s="118"/>
      <c r="L48" s="119"/>
      <c r="M48" s="108"/>
      <c r="N48" s="97"/>
    </row>
    <row r="49" spans="2:14" ht="12.75" customHeight="1">
      <c r="B49" s="11"/>
      <c r="C49" s="14" t="s">
        <v>45</v>
      </c>
      <c r="D49" s="14"/>
      <c r="E49" s="134"/>
      <c r="F49" s="19"/>
      <c r="G49" s="19"/>
      <c r="H49" s="134"/>
      <c r="I49" s="12"/>
      <c r="J49" s="12"/>
      <c r="K49" s="134"/>
      <c r="L49" s="119"/>
      <c r="M49" s="108"/>
      <c r="N49" s="97"/>
    </row>
    <row r="50" spans="2:14" ht="3.75" customHeight="1">
      <c r="B50" s="11"/>
      <c r="C50" s="14"/>
      <c r="D50" s="14"/>
      <c r="E50" s="14"/>
      <c r="F50" s="14"/>
      <c r="G50" s="14"/>
      <c r="H50" s="14"/>
      <c r="I50" s="14"/>
      <c r="J50" s="202"/>
      <c r="K50" s="118"/>
      <c r="L50" s="119"/>
      <c r="M50" s="108"/>
      <c r="N50" s="97"/>
    </row>
    <row r="51" spans="2:14" ht="12.75" customHeight="1">
      <c r="B51" s="11"/>
      <c r="C51" s="14" t="s">
        <v>46</v>
      </c>
      <c r="D51" s="14"/>
      <c r="E51" s="134"/>
      <c r="F51" s="19"/>
      <c r="G51" s="19"/>
      <c r="H51" s="134"/>
      <c r="I51" s="12"/>
      <c r="J51" s="12"/>
      <c r="K51" s="134"/>
      <c r="L51" s="175"/>
      <c r="M51" s="108"/>
      <c r="N51" s="97"/>
    </row>
    <row r="52" spans="2:14" ht="3.75" customHeight="1">
      <c r="B52" s="11"/>
      <c r="C52" s="14"/>
      <c r="D52" s="14"/>
      <c r="E52" s="14"/>
      <c r="F52" s="14"/>
      <c r="G52" s="14"/>
      <c r="H52" s="14"/>
      <c r="I52" s="14"/>
      <c r="J52" s="202"/>
      <c r="K52" s="118"/>
      <c r="L52" s="119"/>
      <c r="M52" s="108"/>
      <c r="N52" s="97"/>
    </row>
    <row r="53" spans="2:14" ht="12.75" customHeight="1">
      <c r="B53" s="11"/>
      <c r="C53" s="14" t="s">
        <v>47</v>
      </c>
      <c r="D53" s="14"/>
      <c r="E53" s="134"/>
      <c r="F53" s="19"/>
      <c r="G53" s="19"/>
      <c r="H53" s="134"/>
      <c r="I53" s="12"/>
      <c r="J53" s="12"/>
      <c r="K53" s="134"/>
      <c r="L53" s="119"/>
      <c r="M53" s="108"/>
      <c r="N53" s="97"/>
    </row>
    <row r="54" spans="2:14" ht="3.75" customHeight="1">
      <c r="B54" s="11"/>
      <c r="C54" s="14"/>
      <c r="D54" s="14"/>
      <c r="E54" s="14"/>
      <c r="F54" s="14"/>
      <c r="G54" s="14"/>
      <c r="H54" s="14"/>
      <c r="I54" s="14"/>
      <c r="J54" s="202"/>
      <c r="K54" s="118"/>
      <c r="L54" s="119"/>
      <c r="M54" s="108"/>
      <c r="N54" s="97"/>
    </row>
    <row r="55" spans="2:14" ht="12.75" customHeight="1">
      <c r="B55" s="11"/>
      <c r="C55" s="14" t="s">
        <v>48</v>
      </c>
      <c r="D55" s="14"/>
      <c r="E55" s="134"/>
      <c r="F55" s="19"/>
      <c r="G55" s="19"/>
      <c r="H55" s="134"/>
      <c r="I55" s="12"/>
      <c r="J55" s="12"/>
      <c r="K55" s="134"/>
      <c r="L55" s="119"/>
      <c r="M55" s="108"/>
      <c r="N55" s="97"/>
    </row>
    <row r="56" spans="2:14" ht="3.75" customHeight="1">
      <c r="B56" s="11"/>
      <c r="C56" s="14"/>
      <c r="D56" s="14"/>
      <c r="E56" s="14"/>
      <c r="F56" s="14"/>
      <c r="G56" s="14"/>
      <c r="H56" s="14"/>
      <c r="I56" s="14"/>
      <c r="J56" s="202"/>
      <c r="K56" s="118"/>
      <c r="L56" s="119"/>
      <c r="M56" s="108"/>
      <c r="N56" s="97"/>
    </row>
    <row r="57" spans="2:14" ht="12.75" customHeight="1">
      <c r="B57" s="11"/>
      <c r="C57" s="14" t="s">
        <v>49</v>
      </c>
      <c r="D57" s="14"/>
      <c r="E57" s="134"/>
      <c r="F57" s="19"/>
      <c r="G57" s="19"/>
      <c r="H57" s="134"/>
      <c r="I57" s="12"/>
      <c r="J57" s="12"/>
      <c r="K57" s="134"/>
      <c r="L57" s="119"/>
      <c r="M57" s="108"/>
      <c r="N57" s="97"/>
    </row>
    <row r="58" spans="2:14" ht="3.75" customHeight="1">
      <c r="B58" s="11"/>
      <c r="C58" s="14"/>
      <c r="D58" s="14"/>
      <c r="E58" s="14"/>
      <c r="F58" s="14"/>
      <c r="G58" s="14"/>
      <c r="H58" s="14"/>
      <c r="I58" s="14"/>
      <c r="J58" s="202"/>
      <c r="K58" s="118"/>
      <c r="L58" s="119"/>
      <c r="M58" s="108"/>
      <c r="N58" s="97"/>
    </row>
    <row r="59" spans="2:14" ht="12.75" customHeight="1">
      <c r="B59" s="11"/>
      <c r="C59" s="14" t="s">
        <v>50</v>
      </c>
      <c r="D59" s="14"/>
      <c r="E59" s="134"/>
      <c r="F59" s="19"/>
      <c r="G59" s="19"/>
      <c r="H59" s="134"/>
      <c r="I59" s="12"/>
      <c r="J59" s="12"/>
      <c r="K59" s="134"/>
      <c r="L59" s="119"/>
      <c r="M59" s="108"/>
      <c r="N59" s="97"/>
    </row>
    <row r="60" spans="2:14" ht="3.75" customHeight="1">
      <c r="B60" s="11"/>
      <c r="C60" s="14"/>
      <c r="D60" s="14"/>
      <c r="E60" s="14"/>
      <c r="F60" s="14"/>
      <c r="G60" s="14"/>
      <c r="H60" s="14"/>
      <c r="I60" s="14"/>
      <c r="J60" s="202"/>
      <c r="K60" s="118"/>
      <c r="L60" s="119"/>
      <c r="M60" s="108"/>
      <c r="N60" s="97"/>
    </row>
    <row r="61" spans="2:14" ht="12.75" customHeight="1">
      <c r="B61" s="11"/>
      <c r="C61" s="14" t="s">
        <v>51</v>
      </c>
      <c r="D61" s="14"/>
      <c r="E61" s="134"/>
      <c r="F61" s="19"/>
      <c r="G61" s="19"/>
      <c r="H61" s="134"/>
      <c r="I61" s="12"/>
      <c r="J61" s="12"/>
      <c r="K61" s="134"/>
      <c r="L61" s="119"/>
      <c r="M61" s="108"/>
      <c r="N61" s="97"/>
    </row>
    <row r="62" spans="2:14" ht="3.75" customHeight="1">
      <c r="B62" s="11"/>
      <c r="C62" s="14"/>
      <c r="D62" s="14"/>
      <c r="E62" s="14"/>
      <c r="F62" s="14"/>
      <c r="G62" s="14"/>
      <c r="H62" s="14"/>
      <c r="I62" s="14"/>
      <c r="J62" s="202"/>
      <c r="K62" s="118"/>
      <c r="L62" s="119"/>
      <c r="M62" s="108"/>
      <c r="N62" s="97"/>
    </row>
    <row r="63" spans="2:14" ht="12.75" customHeight="1">
      <c r="B63" s="11"/>
      <c r="C63" s="14" t="s">
        <v>52</v>
      </c>
      <c r="D63" s="14"/>
      <c r="E63" s="134"/>
      <c r="F63" s="19"/>
      <c r="G63" s="19"/>
      <c r="H63" s="134"/>
      <c r="I63" s="12"/>
      <c r="J63" s="12"/>
      <c r="K63" s="134"/>
      <c r="L63" s="119"/>
      <c r="M63" s="108"/>
      <c r="N63" s="97"/>
    </row>
    <row r="64" spans="2:14" ht="3.75" customHeight="1">
      <c r="B64" s="11"/>
      <c r="C64" s="14"/>
      <c r="D64" s="14"/>
      <c r="E64" s="14"/>
      <c r="F64" s="14"/>
      <c r="G64" s="14"/>
      <c r="H64" s="14"/>
      <c r="I64" s="14"/>
      <c r="J64" s="202"/>
      <c r="K64" s="118"/>
      <c r="L64" s="119"/>
      <c r="M64" s="108"/>
      <c r="N64" s="97"/>
    </row>
    <row r="65" spans="2:14" ht="12.75" customHeight="1">
      <c r="B65" s="11"/>
      <c r="C65" s="14" t="s">
        <v>53</v>
      </c>
      <c r="D65" s="14"/>
      <c r="E65" s="134"/>
      <c r="F65" s="19"/>
      <c r="G65" s="19"/>
      <c r="H65" s="134"/>
      <c r="I65" s="12"/>
      <c r="J65" s="12"/>
      <c r="K65" s="134"/>
      <c r="L65" s="119"/>
      <c r="M65" s="108"/>
      <c r="N65" s="97"/>
    </row>
    <row r="66" spans="2:14" ht="3.75" customHeight="1">
      <c r="B66" s="11"/>
      <c r="C66" s="14"/>
      <c r="D66" s="14"/>
      <c r="E66" s="14"/>
      <c r="F66" s="14"/>
      <c r="G66" s="14"/>
      <c r="H66" s="14"/>
      <c r="I66" s="14"/>
      <c r="J66" s="202"/>
      <c r="K66" s="118"/>
      <c r="L66" s="119"/>
      <c r="M66" s="108"/>
      <c r="N66" s="97"/>
    </row>
    <row r="67" spans="2:14" ht="12.75" customHeight="1">
      <c r="B67" s="11"/>
      <c r="C67" s="14" t="s">
        <v>54</v>
      </c>
      <c r="D67" s="14"/>
      <c r="E67" s="134"/>
      <c r="F67" s="19"/>
      <c r="G67" s="19"/>
      <c r="H67" s="134"/>
      <c r="I67" s="12"/>
      <c r="J67" s="12"/>
      <c r="K67" s="134"/>
      <c r="L67" s="119"/>
      <c r="M67" s="108"/>
      <c r="N67" s="97"/>
    </row>
    <row r="68" spans="2:14" ht="3.75" customHeight="1">
      <c r="B68" s="11"/>
      <c r="C68" s="14"/>
      <c r="D68" s="14"/>
      <c r="E68" s="14"/>
      <c r="F68" s="14"/>
      <c r="G68" s="14"/>
      <c r="H68" s="14"/>
      <c r="I68" s="14"/>
      <c r="J68" s="202"/>
      <c r="K68" s="118"/>
      <c r="L68" s="119"/>
      <c r="M68" s="108"/>
      <c r="N68" s="97"/>
    </row>
    <row r="69" spans="2:14" ht="12.75" customHeight="1">
      <c r="B69" s="11"/>
      <c r="C69" s="14" t="s">
        <v>55</v>
      </c>
      <c r="D69" s="14"/>
      <c r="E69" s="134"/>
      <c r="F69" s="19"/>
      <c r="G69" s="19"/>
      <c r="H69" s="134"/>
      <c r="I69" s="12"/>
      <c r="J69" s="12"/>
      <c r="K69" s="134"/>
      <c r="L69" s="119"/>
      <c r="M69" s="108"/>
      <c r="N69" s="97"/>
    </row>
    <row r="70" spans="2:14" ht="3.75" customHeight="1">
      <c r="B70" s="11"/>
      <c r="C70" s="14"/>
      <c r="D70" s="14"/>
      <c r="E70" s="14"/>
      <c r="F70" s="14"/>
      <c r="G70" s="14"/>
      <c r="H70" s="14"/>
      <c r="I70" s="14"/>
      <c r="J70" s="202"/>
      <c r="K70" s="118"/>
      <c r="L70" s="119"/>
      <c r="M70" s="108"/>
      <c r="N70" s="97"/>
    </row>
    <row r="71" spans="2:14" ht="12.75" customHeight="1">
      <c r="B71" s="11"/>
      <c r="C71" s="14" t="s">
        <v>56</v>
      </c>
      <c r="D71" s="14"/>
      <c r="E71" s="134"/>
      <c r="F71" s="19"/>
      <c r="G71" s="19"/>
      <c r="H71" s="134"/>
      <c r="I71" s="12"/>
      <c r="J71" s="12"/>
      <c r="K71" s="134"/>
      <c r="L71" s="119"/>
      <c r="M71" s="108"/>
      <c r="N71" s="97"/>
    </row>
    <row r="72" spans="2:14" ht="3.75" customHeight="1">
      <c r="B72" s="11"/>
      <c r="C72" s="14"/>
      <c r="D72" s="14"/>
      <c r="E72" s="14"/>
      <c r="F72" s="14"/>
      <c r="G72" s="14"/>
      <c r="H72" s="14"/>
      <c r="I72" s="14"/>
      <c r="J72" s="202"/>
      <c r="K72" s="118"/>
      <c r="L72" s="119"/>
      <c r="M72" s="108"/>
      <c r="N72" s="97"/>
    </row>
    <row r="73" spans="2:14" ht="12.75" customHeight="1">
      <c r="B73" s="11"/>
      <c r="C73" s="14" t="s">
        <v>57</v>
      </c>
      <c r="D73" s="14"/>
      <c r="E73" s="134"/>
      <c r="F73" s="19"/>
      <c r="G73" s="19"/>
      <c r="H73" s="134"/>
      <c r="I73" s="12"/>
      <c r="J73" s="12"/>
      <c r="K73" s="134"/>
      <c r="L73" s="119"/>
      <c r="M73" s="108"/>
      <c r="N73" s="97"/>
    </row>
    <row r="74" spans="2:14" ht="3.75" customHeight="1">
      <c r="B74" s="11"/>
      <c r="C74" s="14"/>
      <c r="D74" s="14"/>
      <c r="E74" s="14"/>
      <c r="F74" s="14"/>
      <c r="G74" s="14"/>
      <c r="H74" s="14"/>
      <c r="I74" s="14"/>
      <c r="J74" s="202"/>
      <c r="K74" s="118"/>
      <c r="L74" s="119"/>
      <c r="M74" s="108"/>
      <c r="N74" s="97"/>
    </row>
    <row r="75" spans="2:14" ht="12.75" customHeight="1">
      <c r="B75" s="11"/>
      <c r="C75" s="14" t="s">
        <v>58</v>
      </c>
      <c r="D75" s="14"/>
      <c r="E75" s="134"/>
      <c r="F75" s="19"/>
      <c r="G75" s="19"/>
      <c r="H75" s="134"/>
      <c r="I75" s="12"/>
      <c r="J75" s="12"/>
      <c r="K75" s="134"/>
      <c r="L75" s="119"/>
      <c r="M75" s="108"/>
      <c r="N75" s="97"/>
    </row>
    <row r="76" spans="2:14" ht="3.75" customHeight="1">
      <c r="B76" s="11"/>
      <c r="C76" s="14"/>
      <c r="D76" s="14"/>
      <c r="E76" s="14"/>
      <c r="F76" s="14"/>
      <c r="G76" s="14"/>
      <c r="H76" s="14"/>
      <c r="I76" s="14"/>
      <c r="J76" s="202"/>
      <c r="K76" s="118"/>
      <c r="L76" s="119"/>
      <c r="M76" s="108"/>
      <c r="N76" s="97"/>
    </row>
    <row r="77" spans="2:14" ht="12.75" customHeight="1">
      <c r="B77" s="11"/>
      <c r="C77" s="14" t="s">
        <v>59</v>
      </c>
      <c r="D77" s="14"/>
      <c r="E77" s="134"/>
      <c r="F77" s="19"/>
      <c r="G77" s="19"/>
      <c r="H77" s="134"/>
      <c r="I77" s="12"/>
      <c r="J77" s="12"/>
      <c r="K77" s="134"/>
      <c r="L77" s="119"/>
      <c r="M77" s="108"/>
      <c r="N77" s="97"/>
    </row>
    <row r="78" spans="2:14" ht="3.75" customHeight="1">
      <c r="B78" s="11"/>
      <c r="C78" s="14"/>
      <c r="D78" s="14"/>
      <c r="E78" s="14"/>
      <c r="F78" s="14"/>
      <c r="G78" s="14"/>
      <c r="H78" s="14"/>
      <c r="I78" s="14"/>
      <c r="J78" s="202"/>
      <c r="K78" s="118"/>
      <c r="L78" s="119"/>
      <c r="M78" s="108"/>
      <c r="N78" s="97"/>
    </row>
    <row r="79" spans="2:14" ht="12.75" customHeight="1">
      <c r="B79" s="11"/>
      <c r="C79" s="14" t="s">
        <v>60</v>
      </c>
      <c r="D79" s="14"/>
      <c r="E79" s="134"/>
      <c r="F79" s="19"/>
      <c r="G79" s="19"/>
      <c r="H79" s="134"/>
      <c r="I79" s="12"/>
      <c r="J79" s="12"/>
      <c r="K79" s="134"/>
      <c r="L79" s="119"/>
      <c r="M79" s="108"/>
      <c r="N79" s="97"/>
    </row>
    <row r="80" spans="2:14" ht="3.75" customHeight="1">
      <c r="B80" s="11"/>
      <c r="C80" s="14"/>
      <c r="D80" s="14"/>
      <c r="E80" s="14"/>
      <c r="F80" s="14"/>
      <c r="G80" s="14"/>
      <c r="H80" s="14"/>
      <c r="I80" s="14"/>
      <c r="J80" s="202"/>
      <c r="K80" s="118"/>
      <c r="L80" s="119"/>
      <c r="M80" s="108"/>
      <c r="N80" s="97"/>
    </row>
    <row r="81" spans="1:24" ht="12.75" customHeight="1">
      <c r="B81" s="11"/>
      <c r="C81" s="14" t="s">
        <v>61</v>
      </c>
      <c r="D81" s="14"/>
      <c r="E81" s="134"/>
      <c r="F81" s="19"/>
      <c r="G81" s="19"/>
      <c r="H81" s="134"/>
      <c r="I81" s="12"/>
      <c r="J81" s="12"/>
      <c r="K81" s="134"/>
      <c r="L81" s="119"/>
      <c r="M81" s="108"/>
      <c r="N81" s="97"/>
    </row>
    <row r="82" spans="1:24" ht="3.75" customHeight="1">
      <c r="B82" s="11"/>
      <c r="C82" s="14"/>
      <c r="D82" s="14"/>
      <c r="E82" s="14"/>
      <c r="F82" s="14"/>
      <c r="G82" s="14"/>
      <c r="H82" s="14"/>
      <c r="I82" s="14"/>
      <c r="J82" s="202"/>
      <c r="K82" s="118"/>
      <c r="L82" s="119"/>
      <c r="M82" s="108"/>
      <c r="N82" s="97"/>
    </row>
    <row r="83" spans="1:24" ht="12.75" customHeight="1">
      <c r="B83" s="11"/>
      <c r="C83" s="14" t="s">
        <v>62</v>
      </c>
      <c r="D83" s="14"/>
      <c r="E83" s="134"/>
      <c r="F83" s="14"/>
      <c r="G83" s="14"/>
      <c r="H83" s="134"/>
      <c r="I83" s="14"/>
      <c r="J83" s="202"/>
      <c r="K83" s="134"/>
      <c r="L83" s="119"/>
      <c r="M83" s="108"/>
      <c r="N83" s="97"/>
    </row>
    <row r="84" spans="1:24" ht="3.75" customHeight="1">
      <c r="B84" s="11"/>
      <c r="C84" s="14"/>
      <c r="D84" s="14"/>
      <c r="E84" s="14"/>
      <c r="F84" s="14"/>
      <c r="G84" s="14"/>
      <c r="H84" s="14"/>
      <c r="I84" s="14"/>
      <c r="J84" s="202"/>
      <c r="K84" s="118"/>
      <c r="L84" s="119"/>
      <c r="M84" s="108"/>
      <c r="N84" s="97"/>
    </row>
    <row r="85" spans="1:24" ht="12.75" customHeight="1">
      <c r="B85" s="11"/>
      <c r="C85" s="14" t="s">
        <v>63</v>
      </c>
      <c r="D85" s="14"/>
      <c r="E85" s="134"/>
      <c r="F85" s="14"/>
      <c r="G85" s="14"/>
      <c r="H85" s="134"/>
      <c r="I85" s="14"/>
      <c r="J85" s="202"/>
      <c r="K85" s="134"/>
      <c r="L85" s="119"/>
      <c r="M85" s="108"/>
      <c r="N85" s="97"/>
    </row>
    <row r="86" spans="1:24" ht="3.75" customHeight="1">
      <c r="B86" s="11"/>
      <c r="C86" s="14"/>
      <c r="D86" s="14"/>
      <c r="E86" s="14"/>
      <c r="F86" s="14"/>
      <c r="G86" s="14"/>
      <c r="H86" s="14"/>
      <c r="I86" s="14"/>
      <c r="J86" s="202"/>
      <c r="K86" s="118"/>
      <c r="L86" s="119"/>
      <c r="M86" s="108"/>
      <c r="N86" s="97"/>
    </row>
    <row r="87" spans="1:24" ht="12.75" customHeight="1">
      <c r="B87" s="11"/>
      <c r="C87" s="14" t="s">
        <v>64</v>
      </c>
      <c r="D87" s="14"/>
      <c r="E87" s="134"/>
      <c r="F87" s="14"/>
      <c r="G87" s="14"/>
      <c r="H87" s="134"/>
      <c r="I87" s="14"/>
      <c r="J87" s="202"/>
      <c r="K87" s="134"/>
      <c r="L87" s="119"/>
      <c r="M87" s="108"/>
      <c r="N87" s="97"/>
    </row>
    <row r="88" spans="1:24" ht="3.75" customHeight="1">
      <c r="B88" s="11"/>
      <c r="C88" s="14"/>
      <c r="D88" s="14"/>
      <c r="E88" s="14"/>
      <c r="F88" s="14"/>
      <c r="G88" s="14"/>
      <c r="H88" s="14"/>
      <c r="I88" s="14"/>
      <c r="J88" s="202"/>
      <c r="K88" s="118"/>
      <c r="L88" s="119"/>
      <c r="M88" s="108"/>
      <c r="N88" s="97"/>
    </row>
    <row r="89" spans="1:24" ht="12.75" customHeight="1">
      <c r="B89" s="22"/>
      <c r="C89" s="23"/>
      <c r="D89" s="23"/>
      <c r="E89" s="23"/>
      <c r="F89" s="23"/>
      <c r="G89" s="23"/>
      <c r="H89" s="23"/>
      <c r="I89" s="23"/>
      <c r="J89" s="203"/>
      <c r="K89" s="124"/>
      <c r="L89" s="125"/>
      <c r="N89" s="98" t="s">
        <v>65</v>
      </c>
      <c r="O89" s="57" t="s">
        <v>66</v>
      </c>
      <c r="P89" s="57" t="s">
        <v>67</v>
      </c>
      <c r="Q89" s="57" t="s">
        <v>68</v>
      </c>
      <c r="R89" s="57" t="s">
        <v>69</v>
      </c>
      <c r="S89" s="57" t="s">
        <v>70</v>
      </c>
      <c r="T89" s="57" t="s">
        <v>71</v>
      </c>
      <c r="U89" s="57" t="s">
        <v>72</v>
      </c>
      <c r="V89" s="57" t="s">
        <v>73</v>
      </c>
      <c r="W89" s="57" t="s">
        <v>74</v>
      </c>
      <c r="X89" s="57" t="s">
        <v>75</v>
      </c>
    </row>
    <row r="90" spans="1:24" ht="10.5" customHeight="1">
      <c r="J90" s="170"/>
      <c r="K90" s="171"/>
      <c r="L90" s="172"/>
      <c r="N90" s="97"/>
    </row>
    <row r="91" spans="1:24" ht="3.75" customHeight="1">
      <c r="B91" s="30"/>
      <c r="C91" s="188"/>
      <c r="D91" s="183"/>
      <c r="E91" s="151"/>
      <c r="F91" s="151"/>
      <c r="G91" s="151"/>
      <c r="H91" s="184"/>
      <c r="I91" s="151"/>
      <c r="J91" s="189"/>
      <c r="K91" s="190"/>
      <c r="L91" s="187"/>
      <c r="N91" s="97"/>
    </row>
    <row r="92" spans="1:24" ht="12.75" customHeight="1">
      <c r="A92" s="7"/>
      <c r="B92" s="1"/>
      <c r="C92" s="218" t="s">
        <v>76</v>
      </c>
      <c r="D92" s="218"/>
      <c r="E92" s="2"/>
      <c r="F92" s="14"/>
      <c r="G92" s="14"/>
      <c r="H92" s="218"/>
      <c r="I92" s="218"/>
      <c r="J92" s="2"/>
      <c r="K92" s="191"/>
      <c r="L92" s="182"/>
      <c r="N92" s="97"/>
    </row>
    <row r="93" spans="1:24" ht="3.75" customHeight="1">
      <c r="B93" s="11"/>
      <c r="C93" s="28"/>
      <c r="D93" s="20"/>
      <c r="E93" s="14"/>
      <c r="F93" s="14"/>
      <c r="G93" s="14"/>
      <c r="H93" s="17"/>
      <c r="I93" s="14"/>
      <c r="J93" s="152"/>
      <c r="K93" s="153"/>
      <c r="L93" s="116"/>
      <c r="N93" s="97"/>
    </row>
    <row r="94" spans="1:24" ht="12.75" customHeight="1">
      <c r="B94" s="11"/>
      <c r="C94" s="14"/>
      <c r="D94" s="14"/>
      <c r="E94" s="14"/>
      <c r="F94" s="14"/>
      <c r="G94" s="14"/>
      <c r="H94" s="17"/>
      <c r="I94" s="14"/>
      <c r="J94" s="154"/>
      <c r="K94" s="155"/>
      <c r="L94" s="116"/>
      <c r="N94" s="97"/>
    </row>
    <row r="95" spans="1:24" ht="3.75" customHeight="1">
      <c r="B95" s="11"/>
      <c r="C95" s="28"/>
      <c r="D95" s="20"/>
      <c r="E95" s="14"/>
      <c r="F95" s="14"/>
      <c r="G95" s="14"/>
      <c r="H95" s="17"/>
      <c r="I95" s="14"/>
      <c r="J95" s="152"/>
      <c r="K95" s="153"/>
      <c r="L95" s="116"/>
      <c r="N95" s="97"/>
    </row>
    <row r="96" spans="1:24" ht="12.75" customHeight="1">
      <c r="B96" s="11"/>
      <c r="C96" s="19"/>
      <c r="D96" s="20"/>
      <c r="E96" s="14"/>
      <c r="F96" s="14"/>
      <c r="G96" s="14"/>
      <c r="H96" s="17"/>
      <c r="I96" s="14"/>
      <c r="J96" s="154"/>
      <c r="K96" s="155"/>
      <c r="L96" s="116"/>
      <c r="N96" s="97"/>
    </row>
    <row r="97" spans="2:14" ht="3.75" customHeight="1">
      <c r="B97" s="11"/>
      <c r="C97" s="28"/>
      <c r="D97" s="20"/>
      <c r="E97" s="14"/>
      <c r="F97" s="14"/>
      <c r="G97" s="14"/>
      <c r="H97" s="17"/>
      <c r="I97" s="14"/>
      <c r="J97" s="152"/>
      <c r="K97" s="153"/>
      <c r="L97" s="116"/>
      <c r="N97" s="97"/>
    </row>
    <row r="98" spans="2:14" ht="12.75" customHeight="1">
      <c r="B98" s="11"/>
      <c r="C98" s="19"/>
      <c r="D98" s="20"/>
      <c r="E98" s="14"/>
      <c r="F98" s="14"/>
      <c r="G98" s="14"/>
      <c r="H98" s="17"/>
      <c r="I98" s="14"/>
      <c r="J98" s="154"/>
      <c r="K98" s="155"/>
      <c r="L98" s="116"/>
      <c r="N98" s="97"/>
    </row>
    <row r="99" spans="2:14" ht="3.75" customHeight="1">
      <c r="B99" s="11"/>
      <c r="C99" s="28"/>
      <c r="D99" s="20"/>
      <c r="E99" s="14"/>
      <c r="F99" s="14"/>
      <c r="G99" s="14"/>
      <c r="H99" s="17"/>
      <c r="I99" s="14"/>
      <c r="J99" s="152"/>
      <c r="K99" s="153"/>
      <c r="L99" s="116"/>
      <c r="N99" s="97"/>
    </row>
    <row r="100" spans="2:14" ht="12.75" customHeight="1">
      <c r="B100" s="11"/>
      <c r="C100" s="28"/>
      <c r="D100" s="20"/>
      <c r="E100" s="14"/>
      <c r="F100" s="14"/>
      <c r="G100" s="14"/>
      <c r="H100" s="17"/>
      <c r="I100" s="14"/>
      <c r="J100" s="152"/>
      <c r="K100" s="153"/>
      <c r="L100" s="116"/>
      <c r="N100" s="97"/>
    </row>
    <row r="101" spans="2:14" ht="3.75" customHeight="1">
      <c r="B101" s="11"/>
      <c r="C101" s="28"/>
      <c r="D101" s="20"/>
      <c r="E101" s="14"/>
      <c r="F101" s="14"/>
      <c r="G101" s="14"/>
      <c r="H101" s="17"/>
      <c r="I101" s="14"/>
      <c r="J101" s="152"/>
      <c r="K101" s="153"/>
      <c r="L101" s="116"/>
      <c r="N101" s="97"/>
    </row>
    <row r="102" spans="2:14" ht="12.75" customHeight="1">
      <c r="B102" s="11"/>
      <c r="C102" s="28"/>
      <c r="D102" s="20"/>
      <c r="E102" s="14"/>
      <c r="F102" s="14"/>
      <c r="G102" s="14"/>
      <c r="H102" s="17"/>
      <c r="I102" s="14"/>
      <c r="J102" s="152"/>
      <c r="K102" s="153"/>
      <c r="L102" s="116"/>
      <c r="N102" s="97"/>
    </row>
    <row r="103" spans="2:14" ht="3.75" customHeight="1">
      <c r="B103" s="11"/>
      <c r="C103" s="28"/>
      <c r="D103" s="20"/>
      <c r="E103" s="14"/>
      <c r="F103" s="14"/>
      <c r="G103" s="14"/>
      <c r="H103" s="17"/>
      <c r="I103" s="14"/>
      <c r="J103" s="152"/>
      <c r="K103" s="153"/>
      <c r="L103" s="116"/>
      <c r="N103" s="97"/>
    </row>
    <row r="104" spans="2:14" ht="12.75" customHeight="1">
      <c r="B104" s="11"/>
      <c r="C104" s="19"/>
      <c r="D104" s="20"/>
      <c r="E104" s="14"/>
      <c r="F104" s="14"/>
      <c r="G104" s="14"/>
      <c r="H104" s="17"/>
      <c r="I104" s="14"/>
      <c r="J104" s="154"/>
      <c r="K104" s="155"/>
      <c r="L104" s="116"/>
      <c r="N104" s="97"/>
    </row>
    <row r="105" spans="2:14" ht="3.75" customHeight="1">
      <c r="B105" s="11"/>
      <c r="C105" s="19"/>
      <c r="D105" s="20"/>
      <c r="E105" s="14"/>
      <c r="F105" s="14"/>
      <c r="G105" s="14"/>
      <c r="H105" s="17"/>
      <c r="I105" s="14"/>
      <c r="J105" s="154"/>
      <c r="K105" s="155"/>
      <c r="L105" s="116"/>
      <c r="N105" s="97"/>
    </row>
    <row r="106" spans="2:14" ht="12.75" customHeight="1">
      <c r="B106" s="11"/>
      <c r="C106" s="19"/>
      <c r="D106" s="20"/>
      <c r="E106" s="14"/>
      <c r="F106" s="14"/>
      <c r="G106" s="14"/>
      <c r="H106" s="17"/>
      <c r="I106" s="14"/>
      <c r="J106" s="154"/>
      <c r="K106" s="155"/>
      <c r="L106" s="116"/>
      <c r="N106" s="97"/>
    </row>
    <row r="107" spans="2:14" ht="3.75" customHeight="1">
      <c r="B107" s="11"/>
      <c r="C107" s="19"/>
      <c r="D107" s="20"/>
      <c r="E107" s="14"/>
      <c r="F107" s="14"/>
      <c r="G107" s="14"/>
      <c r="H107" s="17"/>
      <c r="I107" s="14"/>
      <c r="J107" s="154"/>
      <c r="K107" s="155"/>
      <c r="L107" s="116"/>
      <c r="N107" s="97"/>
    </row>
    <row r="108" spans="2:14" ht="12.75" customHeight="1">
      <c r="B108" s="11"/>
      <c r="C108" s="19"/>
      <c r="D108" s="168"/>
      <c r="E108" s="14"/>
      <c r="F108" s="14"/>
      <c r="G108" s="14"/>
      <c r="H108" s="17"/>
      <c r="I108" s="14"/>
      <c r="J108" s="154"/>
      <c r="K108" s="155"/>
      <c r="L108" s="116"/>
      <c r="N108" s="97"/>
    </row>
    <row r="109" spans="2:14" ht="3.75" customHeight="1">
      <c r="B109" s="11"/>
      <c r="C109" s="19"/>
      <c r="D109" s="36"/>
      <c r="E109" s="14"/>
      <c r="F109" s="14"/>
      <c r="G109" s="14"/>
      <c r="H109" s="17"/>
      <c r="I109" s="14"/>
      <c r="J109" s="154"/>
      <c r="K109" s="155"/>
      <c r="L109" s="116"/>
      <c r="N109" s="97"/>
    </row>
    <row r="110" spans="2:14" ht="12.75" customHeight="1">
      <c r="B110" s="11"/>
      <c r="C110" s="19"/>
      <c r="D110" s="168" t="s">
        <v>77</v>
      </c>
      <c r="E110" s="14"/>
      <c r="F110" s="14"/>
      <c r="G110" s="14"/>
      <c r="H110" s="17"/>
      <c r="I110" s="14"/>
      <c r="J110" s="154"/>
      <c r="K110" s="155"/>
      <c r="L110" s="116"/>
      <c r="N110" s="97"/>
    </row>
    <row r="111" spans="2:14" ht="3.75" customHeight="1">
      <c r="B111" s="11"/>
      <c r="C111" s="19"/>
      <c r="D111" s="168"/>
      <c r="E111" s="14"/>
      <c r="F111" s="14"/>
      <c r="G111" s="14"/>
      <c r="H111" s="17"/>
      <c r="I111" s="14"/>
      <c r="J111" s="154"/>
      <c r="K111" s="155"/>
      <c r="L111" s="116"/>
      <c r="N111" s="97"/>
    </row>
    <row r="112" spans="2:14" ht="12.75" customHeight="1">
      <c r="B112" s="11"/>
      <c r="C112" s="19"/>
      <c r="D112" s="168"/>
      <c r="E112" s="14"/>
      <c r="F112" s="14"/>
      <c r="G112" s="14"/>
      <c r="H112" s="17"/>
      <c r="I112" s="14"/>
      <c r="J112" s="154"/>
      <c r="K112" s="155"/>
      <c r="L112" s="116"/>
      <c r="N112" s="97"/>
    </row>
    <row r="113" spans="2:40" ht="3.75" customHeight="1">
      <c r="B113" s="11"/>
      <c r="C113" s="19"/>
      <c r="D113" s="20"/>
      <c r="E113" s="14"/>
      <c r="F113" s="14"/>
      <c r="G113" s="14"/>
      <c r="H113" s="17"/>
      <c r="I113" s="14"/>
      <c r="J113" s="154"/>
      <c r="K113" s="155"/>
      <c r="L113" s="116"/>
      <c r="N113" s="97"/>
    </row>
    <row r="114" spans="2:40" ht="12.75" customHeight="1">
      <c r="B114" s="11"/>
      <c r="C114" s="19"/>
      <c r="D114" s="20"/>
      <c r="E114" s="14"/>
      <c r="F114" s="14"/>
      <c r="G114" s="14"/>
      <c r="H114" s="17"/>
      <c r="I114" s="14"/>
      <c r="J114" s="154"/>
      <c r="K114" s="155"/>
      <c r="L114" s="116"/>
      <c r="N114" s="97"/>
    </row>
    <row r="115" spans="2:40" ht="3.75" customHeight="1">
      <c r="B115" s="11"/>
      <c r="C115" s="19"/>
      <c r="D115" s="20"/>
      <c r="E115" s="14"/>
      <c r="F115" s="14"/>
      <c r="G115" s="14"/>
      <c r="H115" s="17"/>
      <c r="I115" s="14"/>
      <c r="J115" s="154"/>
      <c r="K115" s="155"/>
      <c r="L115" s="116"/>
      <c r="N115" s="97"/>
    </row>
    <row r="116" spans="2:40" ht="12.75" customHeight="1">
      <c r="B116" s="11"/>
      <c r="C116" s="19"/>
      <c r="D116" s="20"/>
      <c r="E116" s="14"/>
      <c r="F116" s="14"/>
      <c r="G116" s="14"/>
      <c r="H116" s="17"/>
      <c r="I116" s="14"/>
      <c r="J116" s="154"/>
      <c r="K116" s="155"/>
      <c r="L116" s="116"/>
      <c r="N116" s="97"/>
    </row>
    <row r="117" spans="2:40" ht="3.75" customHeight="1">
      <c r="B117" s="11"/>
      <c r="C117" s="19"/>
      <c r="D117" s="20"/>
      <c r="E117" s="14"/>
      <c r="F117" s="14"/>
      <c r="G117" s="14"/>
      <c r="H117" s="17"/>
      <c r="I117" s="14"/>
      <c r="J117" s="154"/>
      <c r="K117" s="155"/>
      <c r="L117" s="116"/>
      <c r="N117" s="97"/>
    </row>
    <row r="118" spans="2:40" ht="12.75" customHeight="1">
      <c r="B118" s="11"/>
      <c r="C118" s="19"/>
      <c r="D118" s="20"/>
      <c r="E118" s="14"/>
      <c r="F118" s="14"/>
      <c r="G118" s="14"/>
      <c r="H118" s="17"/>
      <c r="I118" s="14"/>
      <c r="J118" s="154"/>
      <c r="K118" s="155"/>
      <c r="L118" s="116"/>
      <c r="N118" s="98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2:40" ht="3.75" customHeight="1">
      <c r="B119" s="11"/>
      <c r="C119" s="19"/>
      <c r="D119" s="20"/>
      <c r="E119" s="14"/>
      <c r="F119" s="14"/>
      <c r="G119" s="14"/>
      <c r="H119" s="17"/>
      <c r="I119" s="14"/>
      <c r="J119" s="154"/>
      <c r="K119" s="155"/>
      <c r="L119" s="116"/>
    </row>
    <row r="120" spans="2:40" ht="12.75" customHeight="1">
      <c r="B120" s="11"/>
      <c r="C120" s="19"/>
      <c r="D120" s="20"/>
      <c r="E120" s="14"/>
      <c r="F120" s="14"/>
      <c r="G120" s="14"/>
      <c r="H120" s="17"/>
      <c r="I120" s="14"/>
      <c r="J120" s="154"/>
      <c r="K120" s="155"/>
      <c r="L120" s="116"/>
    </row>
    <row r="121" spans="2:40" ht="3.75" customHeight="1">
      <c r="B121" s="11"/>
      <c r="C121" s="19"/>
      <c r="D121" s="20"/>
      <c r="E121" s="14"/>
      <c r="F121" s="14"/>
      <c r="G121" s="14"/>
      <c r="H121" s="17"/>
      <c r="I121" s="14"/>
      <c r="J121" s="154"/>
      <c r="K121" s="155"/>
      <c r="L121" s="116"/>
    </row>
    <row r="122" spans="2:40" ht="12.75" customHeight="1">
      <c r="B122" s="11"/>
      <c r="C122" s="19"/>
      <c r="D122" s="20"/>
      <c r="E122" s="14"/>
      <c r="F122" s="14"/>
      <c r="G122" s="14"/>
      <c r="H122" s="17"/>
      <c r="I122" s="14"/>
      <c r="J122" s="154"/>
      <c r="K122" s="155"/>
      <c r="L122" s="116"/>
      <c r="N122" s="98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2:40" ht="3.75" customHeight="1">
      <c r="B123" s="11"/>
      <c r="C123" s="19"/>
      <c r="D123" s="20"/>
      <c r="E123" s="14"/>
      <c r="F123" s="14"/>
      <c r="G123" s="14"/>
      <c r="H123" s="17"/>
      <c r="I123" s="14"/>
      <c r="J123" s="165"/>
      <c r="K123" s="166"/>
      <c r="L123" s="167"/>
      <c r="N123" s="98"/>
    </row>
    <row r="124" spans="2:40" ht="12.75" customHeight="1">
      <c r="B124" s="22"/>
      <c r="C124" s="33"/>
      <c r="D124" s="156"/>
      <c r="E124" s="157"/>
      <c r="F124" s="23"/>
      <c r="G124" s="23"/>
      <c r="H124" s="158"/>
      <c r="I124" s="23"/>
      <c r="J124" s="159"/>
      <c r="K124" s="160"/>
      <c r="L124" s="161"/>
      <c r="N124" s="98" t="s">
        <v>65</v>
      </c>
      <c r="O124" s="57" t="s">
        <v>78</v>
      </c>
      <c r="P124" s="57" t="s">
        <v>79</v>
      </c>
      <c r="Q124" s="58" t="s">
        <v>80</v>
      </c>
      <c r="R124" s="57" t="s">
        <v>81</v>
      </c>
      <c r="S124" s="57" t="s">
        <v>82</v>
      </c>
      <c r="T124" s="57" t="s">
        <v>83</v>
      </c>
      <c r="U124" s="57" t="s">
        <v>84</v>
      </c>
      <c r="V124" s="57" t="s">
        <v>85</v>
      </c>
      <c r="W124" s="58" t="s">
        <v>86</v>
      </c>
      <c r="X124" s="57" t="s">
        <v>87</v>
      </c>
      <c r="Y124" s="57" t="s">
        <v>88</v>
      </c>
      <c r="Z124" s="57" t="s">
        <v>89</v>
      </c>
      <c r="AA124" s="57" t="s">
        <v>90</v>
      </c>
      <c r="AB124" s="58" t="s">
        <v>91</v>
      </c>
      <c r="AC124" s="57" t="s">
        <v>92</v>
      </c>
      <c r="AD124" s="57" t="s">
        <v>93</v>
      </c>
      <c r="AE124" s="57" t="s">
        <v>94</v>
      </c>
      <c r="AF124" s="57" t="s">
        <v>95</v>
      </c>
      <c r="AG124" s="57" t="s">
        <v>96</v>
      </c>
      <c r="AH124" s="57" t="s">
        <v>97</v>
      </c>
      <c r="AI124" s="57" t="s">
        <v>98</v>
      </c>
      <c r="AJ124" s="57" t="s">
        <v>99</v>
      </c>
    </row>
    <row r="125" spans="2:40" ht="10.5" customHeight="1">
      <c r="J125" s="170"/>
      <c r="K125" s="171"/>
      <c r="L125" s="172"/>
      <c r="N125" s="97"/>
    </row>
    <row r="126" spans="2:40" ht="3.75" customHeight="1">
      <c r="B126" s="30"/>
      <c r="C126" s="49"/>
      <c r="D126" s="183"/>
      <c r="E126" s="151"/>
      <c r="F126" s="151"/>
      <c r="G126" s="30"/>
      <c r="H126" s="184"/>
      <c r="I126" s="32"/>
      <c r="J126" s="185"/>
      <c r="K126" s="186"/>
      <c r="L126" s="187"/>
      <c r="N126" s="98"/>
    </row>
    <row r="127" spans="2:40" ht="12.75" customHeight="1">
      <c r="B127" s="1"/>
      <c r="C127" s="218" t="s">
        <v>100</v>
      </c>
      <c r="D127" s="218"/>
      <c r="E127" s="2" t="s">
        <v>101</v>
      </c>
      <c r="F127" s="14"/>
      <c r="G127" s="11"/>
      <c r="H127" s="179" t="s">
        <v>102</v>
      </c>
      <c r="I127" s="180"/>
      <c r="J127" s="181"/>
      <c r="K127" s="164" t="s">
        <v>5</v>
      </c>
      <c r="L127" s="182"/>
      <c r="N127" s="97"/>
    </row>
    <row r="128" spans="2:40" ht="3.75" customHeight="1">
      <c r="B128" s="11"/>
      <c r="C128" s="19"/>
      <c r="D128" s="20"/>
      <c r="E128" s="14"/>
      <c r="F128" s="14"/>
      <c r="G128" s="11"/>
      <c r="H128" s="17"/>
      <c r="I128" s="16"/>
      <c r="J128" s="117"/>
      <c r="K128" s="118"/>
      <c r="L128" s="116"/>
      <c r="N128" s="98"/>
    </row>
    <row r="129" spans="2:14" ht="12.75" customHeight="1">
      <c r="B129" s="11"/>
      <c r="C129" s="19" t="s">
        <v>103</v>
      </c>
      <c r="D129" s="131"/>
      <c r="E129" s="53" t="s">
        <v>65</v>
      </c>
      <c r="F129" s="14"/>
      <c r="G129" s="11"/>
      <c r="H129" s="137"/>
      <c r="I129" s="16"/>
      <c r="J129" s="117"/>
      <c r="K129" s="118" t="s">
        <v>78</v>
      </c>
      <c r="L129" s="116"/>
      <c r="N129" s="97"/>
    </row>
    <row r="130" spans="2:14" ht="3.75" customHeight="1">
      <c r="B130" s="11"/>
      <c r="C130" s="19"/>
      <c r="D130" s="20"/>
      <c r="E130" s="14"/>
      <c r="F130" s="14"/>
      <c r="G130" s="11"/>
      <c r="H130" s="17"/>
      <c r="I130" s="16"/>
      <c r="J130" s="117"/>
      <c r="K130" s="118"/>
      <c r="L130" s="116"/>
      <c r="N130" s="97"/>
    </row>
    <row r="131" spans="2:14" ht="12.75" customHeight="1">
      <c r="B131" s="11"/>
      <c r="C131" s="19" t="s">
        <v>104</v>
      </c>
      <c r="D131" s="131"/>
      <c r="E131" s="134"/>
      <c r="F131" s="14"/>
      <c r="G131" s="11"/>
      <c r="H131" s="137"/>
      <c r="I131" s="16"/>
      <c r="J131" s="117"/>
      <c r="K131" s="118" t="s">
        <v>105</v>
      </c>
      <c r="L131" s="116"/>
      <c r="N131" s="97"/>
    </row>
    <row r="132" spans="2:14" ht="3.75" customHeight="1">
      <c r="B132" s="11"/>
      <c r="C132" s="19"/>
      <c r="D132" s="20"/>
      <c r="E132" s="14"/>
      <c r="F132" s="14"/>
      <c r="G132" s="11"/>
      <c r="H132" s="17"/>
      <c r="I132" s="16"/>
      <c r="J132" s="117"/>
      <c r="K132" s="118"/>
      <c r="L132" s="116"/>
      <c r="N132" s="97"/>
    </row>
    <row r="133" spans="2:14" ht="12.75" customHeight="1">
      <c r="B133" s="11"/>
      <c r="C133" s="19" t="s">
        <v>106</v>
      </c>
      <c r="D133" s="131"/>
      <c r="E133" s="135"/>
      <c r="F133" s="14"/>
      <c r="G133" s="11"/>
      <c r="H133" s="54" t="str">
        <f>IF(OR(E133="",EOMONTH(E133,0)=E133),"","Please use the last day of the month")</f>
        <v/>
      </c>
      <c r="I133" s="16"/>
      <c r="J133" s="117"/>
      <c r="K133" s="132">
        <v>43312</v>
      </c>
      <c r="L133" s="116"/>
      <c r="N133" s="97"/>
    </row>
    <row r="134" spans="2:14" ht="3.75" customHeight="1">
      <c r="B134" s="11"/>
      <c r="C134" s="19"/>
      <c r="D134" s="20"/>
      <c r="E134" s="14"/>
      <c r="F134" s="14"/>
      <c r="G134" s="11"/>
      <c r="H134" s="17"/>
      <c r="I134" s="16"/>
      <c r="J134" s="117"/>
      <c r="K134" s="118"/>
      <c r="L134" s="116"/>
      <c r="N134" s="97"/>
    </row>
    <row r="135" spans="2:14" ht="12.75" customHeight="1">
      <c r="B135" s="11"/>
      <c r="C135" s="19" t="s">
        <v>107</v>
      </c>
      <c r="D135" s="131"/>
      <c r="E135" s="134"/>
      <c r="F135" s="14"/>
      <c r="G135" s="11"/>
      <c r="H135" s="137"/>
      <c r="I135" s="16"/>
      <c r="J135" s="117"/>
      <c r="K135" s="118" t="s">
        <v>105</v>
      </c>
      <c r="L135" s="116"/>
      <c r="N135" s="97"/>
    </row>
    <row r="136" spans="2:14" ht="3.75" customHeight="1">
      <c r="B136" s="11"/>
      <c r="C136" s="19"/>
      <c r="D136" s="20"/>
      <c r="E136" s="14"/>
      <c r="F136" s="14"/>
      <c r="G136" s="11"/>
      <c r="H136" s="17"/>
      <c r="I136" s="16"/>
      <c r="J136" s="117"/>
      <c r="K136" s="118"/>
      <c r="L136" s="116"/>
      <c r="N136" s="97"/>
    </row>
    <row r="137" spans="2:14" ht="12.75" customHeight="1">
      <c r="B137" s="11"/>
      <c r="C137" s="19" t="s">
        <v>108</v>
      </c>
      <c r="D137" s="131"/>
      <c r="E137" s="135"/>
      <c r="F137" s="14"/>
      <c r="G137" s="11"/>
      <c r="H137" s="54" t="str">
        <f>IF(OR(E137="",EOMONTH(E137,0)=E137),"","Please use the last day of the month")</f>
        <v/>
      </c>
      <c r="I137" s="16"/>
      <c r="J137" s="117"/>
      <c r="K137" s="132">
        <v>43312</v>
      </c>
      <c r="L137" s="116"/>
      <c r="N137" s="97"/>
    </row>
    <row r="138" spans="2:14" ht="3.75" customHeight="1">
      <c r="B138" s="11"/>
      <c r="C138" s="19"/>
      <c r="D138" s="20"/>
      <c r="E138" s="14"/>
      <c r="F138" s="14"/>
      <c r="G138" s="11"/>
      <c r="H138" s="17"/>
      <c r="I138" s="16"/>
      <c r="J138" s="117"/>
      <c r="K138" s="118"/>
      <c r="L138" s="116"/>
      <c r="N138" s="97"/>
    </row>
    <row r="139" spans="2:14" ht="12.75" customHeight="1">
      <c r="B139" s="11"/>
      <c r="C139" s="216" t="s">
        <v>109</v>
      </c>
      <c r="D139" s="217"/>
      <c r="E139" s="134"/>
      <c r="F139" s="14"/>
      <c r="G139" s="11"/>
      <c r="H139" s="137"/>
      <c r="I139" s="16"/>
      <c r="J139" s="117"/>
      <c r="K139" s="118">
        <v>1000</v>
      </c>
      <c r="L139" s="116"/>
      <c r="N139" s="97"/>
    </row>
    <row r="140" spans="2:14" ht="3.75" customHeight="1">
      <c r="B140" s="11"/>
      <c r="C140" s="19"/>
      <c r="D140" s="20"/>
      <c r="E140" s="14"/>
      <c r="F140" s="14"/>
      <c r="G140" s="11"/>
      <c r="H140" s="17"/>
      <c r="I140" s="16"/>
      <c r="J140" s="117"/>
      <c r="K140" s="118"/>
      <c r="L140" s="116"/>
      <c r="N140" s="97"/>
    </row>
    <row r="141" spans="2:14" ht="12.75" customHeight="1">
      <c r="B141" s="11"/>
      <c r="C141" s="216" t="s">
        <v>110</v>
      </c>
      <c r="D141" s="217"/>
      <c r="E141" s="135"/>
      <c r="F141" s="14"/>
      <c r="G141" s="11"/>
      <c r="H141" s="137"/>
      <c r="I141" s="16"/>
      <c r="J141" s="117"/>
      <c r="K141" s="132">
        <v>43101</v>
      </c>
      <c r="L141" s="116"/>
      <c r="N141" s="97"/>
    </row>
    <row r="142" spans="2:14" ht="3.75" customHeight="1">
      <c r="B142" s="11"/>
      <c r="C142" s="19"/>
      <c r="D142" s="20"/>
      <c r="E142" s="14"/>
      <c r="F142" s="14"/>
      <c r="G142" s="11"/>
      <c r="H142" s="17"/>
      <c r="I142" s="16"/>
      <c r="J142" s="117"/>
      <c r="K142" s="118"/>
      <c r="L142" s="116"/>
      <c r="N142" s="97"/>
    </row>
    <row r="143" spans="2:14" ht="12.75" customHeight="1">
      <c r="B143" s="11"/>
      <c r="C143" s="216" t="s">
        <v>111</v>
      </c>
      <c r="D143" s="217"/>
      <c r="E143" s="134"/>
      <c r="F143" s="14"/>
      <c r="G143" s="11"/>
      <c r="H143" s="137"/>
      <c r="I143" s="16"/>
      <c r="J143" s="117"/>
      <c r="K143" s="118" t="s">
        <v>112</v>
      </c>
      <c r="L143" s="116"/>
      <c r="N143" s="97"/>
    </row>
    <row r="144" spans="2:14" ht="3.75" customHeight="1">
      <c r="B144" s="11"/>
      <c r="C144" s="19"/>
      <c r="D144" s="20"/>
      <c r="E144" s="14"/>
      <c r="F144" s="14"/>
      <c r="G144" s="11"/>
      <c r="H144" s="17"/>
      <c r="I144" s="16"/>
      <c r="J144" s="117"/>
      <c r="K144" s="118"/>
      <c r="L144" s="116"/>
      <c r="N144" s="97"/>
    </row>
    <row r="145" spans="2:14" ht="12.75" customHeight="1">
      <c r="B145" s="11"/>
      <c r="C145" s="216" t="s">
        <v>113</v>
      </c>
      <c r="D145" s="217"/>
      <c r="E145" s="134"/>
      <c r="F145" s="14"/>
      <c r="G145" s="11"/>
      <c r="H145" s="137"/>
      <c r="I145" s="16"/>
      <c r="J145" s="117"/>
      <c r="K145" s="118" t="s">
        <v>114</v>
      </c>
      <c r="L145" s="116"/>
      <c r="N145" s="97"/>
    </row>
    <row r="146" spans="2:14" ht="3.75" customHeight="1">
      <c r="B146" s="11"/>
      <c r="C146" s="19"/>
      <c r="D146" s="20"/>
      <c r="E146" s="14"/>
      <c r="F146" s="14"/>
      <c r="G146" s="11"/>
      <c r="H146" s="17"/>
      <c r="I146" s="16"/>
      <c r="J146" s="117"/>
      <c r="K146" s="118"/>
      <c r="L146" s="116"/>
      <c r="N146" s="97"/>
    </row>
    <row r="147" spans="2:14" ht="12.75" customHeight="1">
      <c r="B147" s="11"/>
      <c r="C147" s="216" t="s">
        <v>115</v>
      </c>
      <c r="D147" s="217"/>
      <c r="E147" s="53"/>
      <c r="F147" s="14"/>
      <c r="G147" s="11"/>
      <c r="H147" s="137"/>
      <c r="I147" s="16"/>
      <c r="J147" s="117"/>
      <c r="K147" s="118" t="s">
        <v>116</v>
      </c>
      <c r="L147" s="116"/>
      <c r="N147" s="97"/>
    </row>
    <row r="148" spans="2:14" ht="3.75" customHeight="1">
      <c r="B148" s="11"/>
      <c r="C148" s="19"/>
      <c r="D148" s="20"/>
      <c r="E148" s="14"/>
      <c r="F148" s="14"/>
      <c r="G148" s="11"/>
      <c r="H148" s="17"/>
      <c r="I148" s="16"/>
      <c r="J148" s="117"/>
      <c r="K148" s="118"/>
      <c r="L148" s="116"/>
      <c r="N148" s="97"/>
    </row>
    <row r="149" spans="2:14" ht="12.75" customHeight="1">
      <c r="B149" s="11"/>
      <c r="C149" s="216" t="s">
        <v>117</v>
      </c>
      <c r="D149" s="217"/>
      <c r="E149" s="53"/>
      <c r="F149" s="14"/>
      <c r="G149" s="11"/>
      <c r="H149" s="137"/>
      <c r="I149" s="16"/>
      <c r="J149" s="117"/>
      <c r="K149" s="118" t="s">
        <v>118</v>
      </c>
      <c r="L149" s="116"/>
      <c r="N149" s="97"/>
    </row>
    <row r="150" spans="2:14" ht="3.75" customHeight="1">
      <c r="B150" s="11"/>
      <c r="C150" s="19"/>
      <c r="D150" s="20"/>
      <c r="E150" s="14"/>
      <c r="F150" s="14"/>
      <c r="G150" s="11"/>
      <c r="H150" s="17"/>
      <c r="I150" s="16"/>
      <c r="J150" s="117"/>
      <c r="K150" s="118"/>
      <c r="L150" s="116"/>
      <c r="N150" s="97"/>
    </row>
    <row r="151" spans="2:14" ht="12.75" customHeight="1">
      <c r="B151" s="11"/>
      <c r="C151" s="216" t="s">
        <v>119</v>
      </c>
      <c r="D151" s="217"/>
      <c r="E151" s="53" t="s">
        <v>36</v>
      </c>
      <c r="F151" s="14"/>
      <c r="G151" s="11"/>
      <c r="H151" s="54" t="str">
        <f>IF(E151="yes","Please indicate the details here","")</f>
        <v/>
      </c>
      <c r="I151" s="16"/>
      <c r="J151" s="117"/>
      <c r="K151" s="118" t="s">
        <v>120</v>
      </c>
      <c r="L151" s="116"/>
      <c r="N151" s="97"/>
    </row>
    <row r="152" spans="2:14" ht="3.75" customHeight="1">
      <c r="B152" s="11"/>
      <c r="C152" s="19"/>
      <c r="D152" s="20"/>
      <c r="E152" s="14"/>
      <c r="F152" s="14"/>
      <c r="G152" s="11"/>
      <c r="H152" s="17"/>
      <c r="I152" s="16"/>
      <c r="J152" s="117"/>
      <c r="K152" s="118"/>
      <c r="L152" s="116"/>
      <c r="N152" s="97"/>
    </row>
    <row r="153" spans="2:14" ht="12.75" customHeight="1">
      <c r="B153" s="11"/>
      <c r="C153" s="216" t="s">
        <v>121</v>
      </c>
      <c r="D153" s="217"/>
      <c r="E153" s="53" t="s">
        <v>36</v>
      </c>
      <c r="F153" s="14"/>
      <c r="G153" s="11"/>
      <c r="H153" s="54" t="str">
        <f>IF(E153="yes","Please indicate the details here","")</f>
        <v/>
      </c>
      <c r="I153" s="16"/>
      <c r="J153" s="117"/>
      <c r="K153" s="118" t="s">
        <v>122</v>
      </c>
      <c r="L153" s="116"/>
      <c r="N153" s="97"/>
    </row>
    <row r="154" spans="2:14" ht="3.75" customHeight="1">
      <c r="B154" s="11"/>
      <c r="C154" s="19"/>
      <c r="D154" s="20"/>
      <c r="E154" s="14"/>
      <c r="F154" s="14"/>
      <c r="G154" s="11"/>
      <c r="H154" s="17"/>
      <c r="I154" s="16"/>
      <c r="J154" s="117"/>
      <c r="K154" s="118"/>
      <c r="L154" s="116"/>
      <c r="N154" s="97"/>
    </row>
    <row r="155" spans="2:14" ht="12.75" customHeight="1">
      <c r="B155" s="11"/>
      <c r="C155" s="216" t="s">
        <v>123</v>
      </c>
      <c r="D155" s="217"/>
      <c r="E155" s="53" t="s">
        <v>36</v>
      </c>
      <c r="F155" s="14"/>
      <c r="G155" s="11"/>
      <c r="H155" s="54" t="str">
        <f>IF(E155="yes","Please indicate the hurdle rate here","")</f>
        <v/>
      </c>
      <c r="I155" s="16"/>
      <c r="J155" s="117"/>
      <c r="K155" s="118" t="s">
        <v>124</v>
      </c>
      <c r="L155" s="116"/>
      <c r="N155" s="97"/>
    </row>
    <row r="156" spans="2:14" ht="3.75" customHeight="1">
      <c r="B156" s="11"/>
      <c r="C156" s="19"/>
      <c r="D156" s="20"/>
      <c r="E156" s="14"/>
      <c r="F156" s="14"/>
      <c r="G156" s="11"/>
      <c r="H156" s="17"/>
      <c r="I156" s="16"/>
      <c r="J156" s="117"/>
      <c r="K156" s="118"/>
      <c r="L156" s="116"/>
      <c r="N156" s="97"/>
    </row>
    <row r="157" spans="2:14" ht="12.75" customHeight="1">
      <c r="B157" s="11"/>
      <c r="C157" s="216" t="s">
        <v>125</v>
      </c>
      <c r="D157" s="217"/>
      <c r="E157" s="53" t="s">
        <v>36</v>
      </c>
      <c r="F157" s="14"/>
      <c r="G157" s="11"/>
      <c r="H157" s="137"/>
      <c r="I157" s="16"/>
      <c r="J157" s="117"/>
      <c r="K157" s="118" t="s">
        <v>37</v>
      </c>
      <c r="L157" s="116"/>
      <c r="N157" s="97"/>
    </row>
    <row r="158" spans="2:14" ht="3.75" customHeight="1">
      <c r="B158" s="11"/>
      <c r="C158" s="19"/>
      <c r="D158" s="20"/>
      <c r="E158" s="14"/>
      <c r="F158" s="14"/>
      <c r="G158" s="11"/>
      <c r="H158" s="17"/>
      <c r="I158" s="16"/>
      <c r="J158" s="117"/>
      <c r="K158" s="118"/>
      <c r="L158" s="116"/>
      <c r="N158" s="97"/>
    </row>
    <row r="159" spans="2:14" ht="12.75" customHeight="1">
      <c r="B159" s="11"/>
      <c r="C159" s="216" t="s">
        <v>126</v>
      </c>
      <c r="D159" s="217"/>
      <c r="E159" s="53" t="s">
        <v>36</v>
      </c>
      <c r="F159" s="14"/>
      <c r="G159" s="11"/>
      <c r="H159" s="54" t="str">
        <f>IF(E159="yes","Please indicate the exchange here","")</f>
        <v/>
      </c>
      <c r="I159" s="16"/>
      <c r="J159" s="117"/>
      <c r="K159" s="118" t="s">
        <v>127</v>
      </c>
      <c r="L159" s="116"/>
      <c r="N159" s="97"/>
    </row>
    <row r="160" spans="2:14" ht="3.75" customHeight="1">
      <c r="B160" s="11"/>
      <c r="C160" s="19"/>
      <c r="D160" s="20"/>
      <c r="E160" s="14"/>
      <c r="F160" s="14"/>
      <c r="G160" s="11"/>
      <c r="H160" s="17"/>
      <c r="I160" s="16"/>
      <c r="J160" s="117"/>
      <c r="K160" s="118"/>
      <c r="L160" s="116"/>
      <c r="N160" s="97"/>
    </row>
    <row r="161" spans="2:14" ht="12.75" customHeight="1">
      <c r="B161" s="11"/>
      <c r="C161" s="216" t="s">
        <v>128</v>
      </c>
      <c r="D161" s="217"/>
      <c r="E161" s="53" t="s">
        <v>36</v>
      </c>
      <c r="F161" s="14"/>
      <c r="G161" s="11"/>
      <c r="H161" s="137"/>
      <c r="I161" s="16"/>
      <c r="J161" s="117"/>
      <c r="K161" s="118" t="s">
        <v>129</v>
      </c>
      <c r="L161" s="116"/>
      <c r="N161" s="97"/>
    </row>
    <row r="162" spans="2:14" ht="3.75" customHeight="1">
      <c r="B162" s="11"/>
      <c r="C162" s="19"/>
      <c r="D162" s="20"/>
      <c r="E162" s="14"/>
      <c r="F162" s="14"/>
      <c r="G162" s="11"/>
      <c r="H162" s="17"/>
      <c r="I162" s="16"/>
      <c r="J162" s="117"/>
      <c r="K162" s="118"/>
      <c r="L162" s="116"/>
      <c r="N162" s="97"/>
    </row>
    <row r="163" spans="2:14" ht="12.75" customHeight="1">
      <c r="B163" s="11"/>
      <c r="C163" s="216" t="s">
        <v>130</v>
      </c>
      <c r="D163" s="217"/>
      <c r="E163" s="134"/>
      <c r="F163" s="14"/>
      <c r="G163" s="11"/>
      <c r="H163" s="137"/>
      <c r="I163" s="16"/>
      <c r="J163" s="117"/>
      <c r="K163" s="118" t="s">
        <v>131</v>
      </c>
      <c r="L163" s="116"/>
      <c r="N163" s="97"/>
    </row>
    <row r="164" spans="2:14" ht="3.75" customHeight="1">
      <c r="B164" s="11"/>
      <c r="C164" s="19"/>
      <c r="D164" s="20"/>
      <c r="E164" s="14"/>
      <c r="F164" s="14"/>
      <c r="G164" s="11"/>
      <c r="H164" s="17"/>
      <c r="I164" s="16"/>
      <c r="J164" s="117"/>
      <c r="K164" s="118"/>
      <c r="L164" s="116"/>
      <c r="N164" s="97"/>
    </row>
    <row r="165" spans="2:14" ht="12.75" customHeight="1">
      <c r="B165" s="11"/>
      <c r="C165" s="216" t="s">
        <v>132</v>
      </c>
      <c r="D165" s="217"/>
      <c r="E165" s="134"/>
      <c r="F165" s="14"/>
      <c r="G165" s="11"/>
      <c r="H165" s="137"/>
      <c r="I165" s="16"/>
      <c r="J165" s="117"/>
      <c r="K165" s="118" t="s">
        <v>133</v>
      </c>
      <c r="L165" s="116"/>
      <c r="N165" s="97"/>
    </row>
    <row r="166" spans="2:14" ht="3.75" customHeight="1">
      <c r="B166" s="11"/>
      <c r="C166" s="19"/>
      <c r="D166" s="20"/>
      <c r="E166" s="14"/>
      <c r="F166" s="14"/>
      <c r="G166" s="11"/>
      <c r="H166" s="17"/>
      <c r="I166" s="16"/>
      <c r="J166" s="117"/>
      <c r="K166" s="118"/>
      <c r="L166" s="116"/>
      <c r="N166" s="97"/>
    </row>
    <row r="167" spans="2:14" ht="12.75" customHeight="1">
      <c r="B167" s="11"/>
      <c r="C167" s="216" t="s">
        <v>134</v>
      </c>
      <c r="D167" s="217"/>
      <c r="E167" s="53" t="s">
        <v>36</v>
      </c>
      <c r="F167" s="14"/>
      <c r="G167" s="11"/>
      <c r="H167" s="54" t="str">
        <f>IF(E167="yes","Please indicate the details here","")</f>
        <v/>
      </c>
      <c r="I167" s="16"/>
      <c r="J167" s="117"/>
      <c r="K167" s="118" t="s">
        <v>135</v>
      </c>
      <c r="L167" s="116"/>
      <c r="N167" s="97"/>
    </row>
    <row r="168" spans="2:14" ht="3.75" customHeight="1">
      <c r="B168" s="11"/>
      <c r="C168" s="19"/>
      <c r="D168" s="20"/>
      <c r="E168" s="14"/>
      <c r="F168" s="14"/>
      <c r="G168" s="11"/>
      <c r="H168" s="17"/>
      <c r="I168" s="16"/>
      <c r="J168" s="117"/>
      <c r="K168" s="118"/>
      <c r="L168" s="116"/>
      <c r="N168" s="97"/>
    </row>
    <row r="169" spans="2:14" ht="12.75" customHeight="1">
      <c r="B169" s="11"/>
      <c r="C169" s="216" t="s">
        <v>136</v>
      </c>
      <c r="D169" s="217"/>
      <c r="E169" s="134"/>
      <c r="F169" s="14"/>
      <c r="G169" s="11"/>
      <c r="H169" s="137"/>
      <c r="I169" s="16"/>
      <c r="J169" s="117"/>
      <c r="K169" s="118">
        <v>5</v>
      </c>
      <c r="L169" s="116"/>
      <c r="N169" s="97"/>
    </row>
    <row r="170" spans="2:14" ht="3.75" customHeight="1">
      <c r="B170" s="11"/>
      <c r="C170" s="19"/>
      <c r="D170" s="20"/>
      <c r="E170" s="14"/>
      <c r="F170" s="14"/>
      <c r="G170" s="11"/>
      <c r="H170" s="17"/>
      <c r="I170" s="16"/>
      <c r="J170" s="117"/>
      <c r="K170" s="118"/>
      <c r="L170" s="116"/>
      <c r="N170" s="97"/>
    </row>
    <row r="171" spans="2:14" ht="12.75" customHeight="1">
      <c r="B171" s="11"/>
      <c r="C171" s="216" t="s">
        <v>137</v>
      </c>
      <c r="D171" s="217"/>
      <c r="E171" s="134"/>
      <c r="F171" s="14"/>
      <c r="G171" s="11"/>
      <c r="H171" s="137"/>
      <c r="I171" s="16"/>
      <c r="J171" s="117"/>
      <c r="K171" s="118">
        <v>30</v>
      </c>
      <c r="L171" s="116"/>
      <c r="N171" s="97"/>
    </row>
    <row r="172" spans="2:14" ht="3.75" customHeight="1">
      <c r="B172" s="11"/>
      <c r="C172" s="19"/>
      <c r="D172" s="20"/>
      <c r="E172" s="14"/>
      <c r="F172" s="14"/>
      <c r="G172" s="11"/>
      <c r="H172" s="17"/>
      <c r="I172" s="16"/>
      <c r="J172" s="117"/>
      <c r="K172" s="118"/>
      <c r="L172" s="116"/>
      <c r="N172" s="97"/>
    </row>
    <row r="173" spans="2:14" ht="12.75" customHeight="1">
      <c r="B173" s="11"/>
      <c r="C173" s="216" t="s">
        <v>138</v>
      </c>
      <c r="D173" s="217"/>
      <c r="E173" s="134"/>
      <c r="F173" s="14"/>
      <c r="G173" s="11"/>
      <c r="H173" s="137"/>
      <c r="I173" s="16"/>
      <c r="J173" s="117"/>
      <c r="K173" s="118">
        <v>15</v>
      </c>
      <c r="L173" s="116"/>
      <c r="N173" s="97"/>
    </row>
    <row r="174" spans="2:14" ht="3.75" customHeight="1">
      <c r="B174" s="11"/>
      <c r="C174" s="19"/>
      <c r="D174" s="20"/>
      <c r="E174" s="14"/>
      <c r="F174" s="14"/>
      <c r="G174" s="11"/>
      <c r="H174" s="17"/>
      <c r="I174" s="16"/>
      <c r="J174" s="117"/>
      <c r="K174" s="118"/>
      <c r="L174" s="116"/>
      <c r="N174" s="97"/>
    </row>
    <row r="175" spans="2:14" ht="12.75" customHeight="1">
      <c r="B175" s="11"/>
      <c r="C175" s="216" t="s">
        <v>139</v>
      </c>
      <c r="D175" s="217"/>
      <c r="E175" s="134"/>
      <c r="F175" s="14"/>
      <c r="G175" s="11"/>
      <c r="H175" s="137"/>
      <c r="I175" s="16"/>
      <c r="J175" s="117"/>
      <c r="K175" s="118">
        <v>200</v>
      </c>
      <c r="L175" s="116"/>
      <c r="N175" s="97"/>
    </row>
    <row r="176" spans="2:14" ht="3.75" customHeight="1">
      <c r="B176" s="11"/>
      <c r="C176" s="19"/>
      <c r="D176" s="20"/>
      <c r="E176" s="14"/>
      <c r="F176" s="14"/>
      <c r="G176" s="11"/>
      <c r="H176" s="17"/>
      <c r="I176" s="16"/>
      <c r="J176" s="117"/>
      <c r="K176" s="118"/>
      <c r="L176" s="116"/>
      <c r="N176" s="97"/>
    </row>
    <row r="177" spans="2:14" ht="12.75" customHeight="1">
      <c r="B177" s="11"/>
      <c r="C177" s="216" t="s">
        <v>140</v>
      </c>
      <c r="D177" s="217"/>
      <c r="E177" s="53" t="s">
        <v>36</v>
      </c>
      <c r="F177" s="14"/>
      <c r="G177" s="11"/>
      <c r="H177" s="137"/>
      <c r="I177" s="16"/>
      <c r="J177" s="117"/>
      <c r="K177" s="118" t="s">
        <v>141</v>
      </c>
      <c r="L177" s="116"/>
      <c r="N177" s="97"/>
    </row>
    <row r="178" spans="2:14" ht="3.75" customHeight="1">
      <c r="B178" s="11"/>
      <c r="C178" s="19"/>
      <c r="D178" s="20"/>
      <c r="E178" s="14"/>
      <c r="F178" s="14"/>
      <c r="G178" s="11"/>
      <c r="H178" s="17"/>
      <c r="I178" s="16"/>
      <c r="J178" s="117"/>
      <c r="K178" s="118"/>
      <c r="L178" s="116"/>
      <c r="N178" s="97"/>
    </row>
    <row r="179" spans="2:14" ht="12.75" customHeight="1">
      <c r="B179" s="11"/>
      <c r="C179" s="216" t="s">
        <v>142</v>
      </c>
      <c r="D179" s="217"/>
      <c r="E179" s="134"/>
      <c r="F179" s="14"/>
      <c r="G179" s="11"/>
      <c r="H179" s="137"/>
      <c r="I179" s="16"/>
      <c r="J179" s="117"/>
      <c r="K179" s="209">
        <v>0.12</v>
      </c>
      <c r="L179" s="116"/>
      <c r="N179" s="97"/>
    </row>
    <row r="180" spans="2:14" ht="3.75" customHeight="1">
      <c r="B180" s="11"/>
      <c r="C180" s="19"/>
      <c r="D180" s="20"/>
      <c r="E180" s="14"/>
      <c r="F180" s="14"/>
      <c r="G180" s="11"/>
      <c r="H180" s="17"/>
      <c r="I180" s="16"/>
      <c r="J180" s="117"/>
      <c r="K180" s="118"/>
      <c r="L180" s="116"/>
      <c r="N180" s="97"/>
    </row>
    <row r="181" spans="2:14" ht="12.75" customHeight="1">
      <c r="B181" s="11"/>
      <c r="C181" s="216" t="s">
        <v>143</v>
      </c>
      <c r="D181" s="217"/>
      <c r="E181" s="134"/>
      <c r="F181" s="14"/>
      <c r="G181" s="11"/>
      <c r="H181" s="137"/>
      <c r="I181" s="16"/>
      <c r="J181" s="117"/>
      <c r="K181" s="118" t="s">
        <v>144</v>
      </c>
      <c r="L181" s="116"/>
      <c r="N181" s="97"/>
    </row>
    <row r="182" spans="2:14" ht="3.75" customHeight="1">
      <c r="B182" s="11"/>
      <c r="C182" s="19"/>
      <c r="D182" s="20"/>
      <c r="E182" s="14"/>
      <c r="F182" s="14"/>
      <c r="G182" s="11"/>
      <c r="H182" s="17"/>
      <c r="I182" s="16"/>
      <c r="J182" s="117"/>
      <c r="K182" s="118"/>
      <c r="L182" s="116"/>
      <c r="N182" s="97"/>
    </row>
    <row r="183" spans="2:14" ht="12.75" customHeight="1">
      <c r="B183" s="11"/>
      <c r="C183" s="216" t="s">
        <v>145</v>
      </c>
      <c r="D183" s="217"/>
      <c r="E183" s="53" t="s">
        <v>36</v>
      </c>
      <c r="F183" s="14"/>
      <c r="G183" s="11"/>
      <c r="H183" s="137"/>
      <c r="I183" s="16"/>
      <c r="J183" s="117"/>
      <c r="K183" s="118" t="s">
        <v>37</v>
      </c>
      <c r="L183" s="116"/>
      <c r="N183" s="97"/>
    </row>
    <row r="184" spans="2:14" ht="3.75" customHeight="1">
      <c r="B184" s="11"/>
      <c r="C184" s="19"/>
      <c r="D184" s="20"/>
      <c r="E184" s="14"/>
      <c r="F184" s="14"/>
      <c r="G184" s="11"/>
      <c r="H184" s="17"/>
      <c r="I184" s="16"/>
      <c r="J184" s="117"/>
      <c r="K184" s="118"/>
      <c r="L184" s="116"/>
      <c r="N184" s="97"/>
    </row>
    <row r="185" spans="2:14" ht="12.75" customHeight="1">
      <c r="B185" s="11"/>
      <c r="C185" s="216" t="s">
        <v>146</v>
      </c>
      <c r="D185" s="217"/>
      <c r="E185" s="53" t="s">
        <v>36</v>
      </c>
      <c r="F185" s="14"/>
      <c r="G185" s="11"/>
      <c r="H185" s="137"/>
      <c r="I185" s="16"/>
      <c r="J185" s="117"/>
      <c r="K185" s="118" t="s">
        <v>147</v>
      </c>
      <c r="L185" s="116"/>
      <c r="N185" s="97"/>
    </row>
    <row r="186" spans="2:14" ht="3.75" customHeight="1">
      <c r="B186" s="11"/>
      <c r="C186" s="19"/>
      <c r="D186" s="20"/>
      <c r="E186" s="14"/>
      <c r="F186" s="14"/>
      <c r="G186" s="11"/>
      <c r="H186" s="17"/>
      <c r="I186" s="16"/>
      <c r="J186" s="117"/>
      <c r="K186" s="118"/>
      <c r="L186" s="116"/>
      <c r="N186" s="97"/>
    </row>
    <row r="187" spans="2:14" ht="12.75" customHeight="1">
      <c r="B187" s="11"/>
      <c r="C187" s="216" t="s">
        <v>148</v>
      </c>
      <c r="D187" s="217"/>
      <c r="E187" s="53" t="s">
        <v>36</v>
      </c>
      <c r="F187" s="14"/>
      <c r="G187" s="11"/>
      <c r="H187" s="137"/>
      <c r="I187" s="16"/>
      <c r="J187" s="117"/>
      <c r="K187" s="118" t="s">
        <v>149</v>
      </c>
      <c r="L187" s="116"/>
      <c r="N187" s="97"/>
    </row>
    <row r="188" spans="2:14" ht="3.75" customHeight="1">
      <c r="B188" s="11"/>
      <c r="C188" s="19"/>
      <c r="D188" s="20"/>
      <c r="E188" s="14"/>
      <c r="F188" s="14"/>
      <c r="G188" s="11"/>
      <c r="H188" s="17"/>
      <c r="I188" s="16"/>
      <c r="J188" s="117"/>
      <c r="K188" s="118"/>
      <c r="L188" s="116"/>
      <c r="N188" s="97"/>
    </row>
    <row r="189" spans="2:14" ht="12.75" customHeight="1">
      <c r="B189" s="11"/>
      <c r="C189" s="216" t="s">
        <v>150</v>
      </c>
      <c r="D189" s="217"/>
      <c r="E189" s="53" t="s">
        <v>36</v>
      </c>
      <c r="F189" s="14"/>
      <c r="G189" s="11"/>
      <c r="H189" s="137"/>
      <c r="I189" s="16"/>
      <c r="J189" s="117"/>
      <c r="K189" s="118" t="s">
        <v>149</v>
      </c>
      <c r="L189" s="116"/>
      <c r="N189" s="97"/>
    </row>
    <row r="190" spans="2:14" ht="3.75" customHeight="1">
      <c r="B190" s="11"/>
      <c r="C190" s="19"/>
      <c r="D190" s="20"/>
      <c r="E190" s="14"/>
      <c r="F190" s="14"/>
      <c r="G190" s="11"/>
      <c r="H190" s="17"/>
      <c r="I190" s="16"/>
      <c r="J190" s="117"/>
      <c r="K190" s="118"/>
      <c r="L190" s="116"/>
      <c r="N190" s="97"/>
    </row>
    <row r="191" spans="2:14" ht="12.75" customHeight="1">
      <c r="B191" s="11"/>
      <c r="C191" s="216" t="s">
        <v>151</v>
      </c>
      <c r="D191" s="217"/>
      <c r="E191" s="53" t="s">
        <v>36</v>
      </c>
      <c r="F191" s="14"/>
      <c r="G191" s="11"/>
      <c r="H191" s="137"/>
      <c r="I191" s="16"/>
      <c r="J191" s="117"/>
      <c r="K191" s="118" t="s">
        <v>37</v>
      </c>
      <c r="L191" s="116"/>
      <c r="N191" s="97"/>
    </row>
    <row r="192" spans="2:14" ht="3.75" customHeight="1">
      <c r="B192" s="11"/>
      <c r="C192" s="19"/>
      <c r="D192" s="20"/>
      <c r="E192" s="14"/>
      <c r="F192" s="14"/>
      <c r="G192" s="11"/>
      <c r="H192" s="17"/>
      <c r="I192" s="16"/>
      <c r="J192" s="117"/>
      <c r="K192" s="118"/>
      <c r="L192" s="116"/>
      <c r="N192" s="97"/>
    </row>
    <row r="193" spans="1:24" ht="12.75" customHeight="1">
      <c r="B193" s="11"/>
      <c r="C193" s="216" t="s">
        <v>152</v>
      </c>
      <c r="D193" s="217"/>
      <c r="E193" s="53" t="s">
        <v>36</v>
      </c>
      <c r="F193" s="14"/>
      <c r="G193" s="11"/>
      <c r="H193" s="137"/>
      <c r="I193" s="16"/>
      <c r="J193" s="117"/>
      <c r="K193" s="118" t="s">
        <v>37</v>
      </c>
      <c r="L193" s="116"/>
      <c r="N193" s="97"/>
    </row>
    <row r="194" spans="1:24" ht="3.75" customHeight="1">
      <c r="B194" s="11"/>
      <c r="C194" s="19"/>
      <c r="D194" s="20"/>
      <c r="E194" s="14"/>
      <c r="F194" s="14"/>
      <c r="G194" s="11"/>
      <c r="H194" s="17"/>
      <c r="I194" s="16"/>
      <c r="J194" s="117"/>
      <c r="K194" s="118"/>
      <c r="L194" s="116"/>
      <c r="N194" s="97"/>
    </row>
    <row r="195" spans="1:24" ht="12.75" customHeight="1">
      <c r="B195" s="11"/>
      <c r="C195" s="216" t="s">
        <v>153</v>
      </c>
      <c r="D195" s="217"/>
      <c r="E195" s="53" t="s">
        <v>36</v>
      </c>
      <c r="F195" s="14"/>
      <c r="G195" s="11"/>
      <c r="H195" s="137"/>
      <c r="I195" s="16"/>
      <c r="J195" s="117"/>
      <c r="K195" s="120" t="s">
        <v>154</v>
      </c>
      <c r="L195" s="119"/>
      <c r="N195" s="97"/>
    </row>
    <row r="196" spans="1:24" s="56" customFormat="1" ht="3.75" customHeight="1">
      <c r="A196" s="8"/>
      <c r="B196" s="11"/>
      <c r="C196" s="19"/>
      <c r="D196" s="20"/>
      <c r="E196" s="14"/>
      <c r="F196" s="14"/>
      <c r="G196" s="11"/>
      <c r="H196" s="17"/>
      <c r="I196" s="16"/>
      <c r="J196" s="147"/>
      <c r="K196" s="148"/>
      <c r="L196" s="149"/>
      <c r="M196" s="95"/>
      <c r="N196" s="96"/>
    </row>
    <row r="197" spans="1:24" ht="12.75" customHeight="1">
      <c r="B197" s="11"/>
      <c r="C197" s="216" t="s">
        <v>155</v>
      </c>
      <c r="D197" s="217"/>
      <c r="E197" s="53" t="s">
        <v>36</v>
      </c>
      <c r="F197" s="14"/>
      <c r="G197" s="11"/>
      <c r="H197" s="137"/>
      <c r="I197" s="16"/>
      <c r="J197" s="147"/>
      <c r="K197" s="150" t="s">
        <v>149</v>
      </c>
      <c r="L197" s="149"/>
    </row>
    <row r="198" spans="1:24" s="56" customFormat="1" ht="3.75" customHeight="1">
      <c r="A198" s="8"/>
      <c r="B198" s="11"/>
      <c r="C198" s="19"/>
      <c r="D198" s="20"/>
      <c r="E198" s="14"/>
      <c r="F198" s="14"/>
      <c r="G198" s="11"/>
      <c r="H198" s="17"/>
      <c r="I198" s="16"/>
      <c r="J198" s="147"/>
      <c r="K198" s="148"/>
      <c r="L198" s="149"/>
      <c r="M198" s="95"/>
      <c r="N198" s="96"/>
    </row>
    <row r="199" spans="1:24" ht="12.75" customHeight="1">
      <c r="B199" s="11"/>
      <c r="C199" s="216" t="s">
        <v>156</v>
      </c>
      <c r="D199" s="217"/>
      <c r="E199" s="53" t="s">
        <v>36</v>
      </c>
      <c r="F199" s="14"/>
      <c r="G199" s="11"/>
      <c r="H199" s="137"/>
      <c r="I199" s="16"/>
      <c r="J199" s="147"/>
      <c r="K199" s="150" t="s">
        <v>149</v>
      </c>
      <c r="L199" s="149"/>
    </row>
    <row r="200" spans="1:24" ht="12.75" customHeight="1">
      <c r="B200" s="22"/>
      <c r="C200" s="23"/>
      <c r="D200" s="29"/>
      <c r="E200" s="23"/>
      <c r="F200" s="23"/>
      <c r="G200" s="22"/>
      <c r="H200" s="23"/>
      <c r="I200" s="25"/>
      <c r="J200" s="123"/>
      <c r="K200" s="124"/>
      <c r="L200" s="125"/>
      <c r="N200" s="97"/>
    </row>
    <row r="201" spans="1:24" ht="10.5" customHeight="1">
      <c r="I201" s="9"/>
      <c r="J201" s="85"/>
      <c r="K201" s="89"/>
    </row>
    <row r="202" spans="1:24" ht="3.75" customHeight="1">
      <c r="A202" s="7"/>
      <c r="B202" s="5"/>
      <c r="C202" s="222"/>
      <c r="D202" s="222"/>
      <c r="E202" s="162"/>
      <c r="F202" s="26"/>
      <c r="G202" s="5"/>
      <c r="H202" s="6"/>
      <c r="I202" s="27"/>
      <c r="J202" s="177"/>
      <c r="K202" s="163"/>
      <c r="L202" s="178"/>
    </row>
    <row r="203" spans="1:24" ht="12.75" customHeight="1">
      <c r="A203" s="7"/>
      <c r="B203" s="1"/>
      <c r="C203" s="218" t="s">
        <v>157</v>
      </c>
      <c r="D203" s="218"/>
      <c r="E203" s="2" t="s">
        <v>101</v>
      </c>
      <c r="F203" s="4"/>
      <c r="G203" s="1"/>
      <c r="H203" s="179" t="s">
        <v>102</v>
      </c>
      <c r="I203" s="180"/>
      <c r="J203" s="181"/>
      <c r="K203" s="164" t="s">
        <v>5</v>
      </c>
      <c r="L203" s="182"/>
    </row>
    <row r="204" spans="1:24" ht="3.75" customHeight="1">
      <c r="B204" s="11"/>
      <c r="C204" s="28"/>
      <c r="D204" s="20"/>
      <c r="E204" s="14"/>
      <c r="F204" s="14"/>
      <c r="G204" s="11"/>
      <c r="H204" s="15"/>
      <c r="I204" s="18"/>
      <c r="J204" s="114"/>
      <c r="K204" s="115"/>
      <c r="L204" s="116"/>
    </row>
    <row r="205" spans="1:24" ht="12.75" customHeight="1">
      <c r="B205" s="11"/>
      <c r="C205" s="216" t="s">
        <v>158</v>
      </c>
      <c r="D205" s="217"/>
      <c r="E205" s="53" t="s">
        <v>36</v>
      </c>
      <c r="F205" s="14"/>
      <c r="G205" s="11"/>
      <c r="H205" s="137"/>
      <c r="I205" s="18"/>
      <c r="J205" s="117"/>
      <c r="K205" s="118" t="s">
        <v>159</v>
      </c>
      <c r="L205" s="116"/>
      <c r="N205" s="57" t="s">
        <v>160</v>
      </c>
      <c r="O205" s="57" t="s">
        <v>161</v>
      </c>
      <c r="P205" s="57" t="s">
        <v>162</v>
      </c>
      <c r="Q205" s="57" t="s">
        <v>159</v>
      </c>
      <c r="R205" s="57" t="s">
        <v>163</v>
      </c>
      <c r="S205" s="57" t="s">
        <v>164</v>
      </c>
      <c r="T205" s="57" t="s">
        <v>165</v>
      </c>
      <c r="U205" s="57" t="s">
        <v>166</v>
      </c>
      <c r="V205" s="57" t="s">
        <v>167</v>
      </c>
      <c r="W205" s="57" t="s">
        <v>168</v>
      </c>
      <c r="X205" s="57"/>
    </row>
    <row r="206" spans="1:24" ht="3.75" customHeight="1">
      <c r="B206" s="11"/>
      <c r="C206" s="19"/>
      <c r="D206" s="20"/>
      <c r="E206" s="14"/>
      <c r="F206" s="14"/>
      <c r="G206" s="11"/>
      <c r="H206" s="17"/>
      <c r="I206" s="18"/>
      <c r="J206" s="117"/>
      <c r="K206" s="118"/>
      <c r="L206" s="116"/>
    </row>
    <row r="207" spans="1:24" ht="12.75" customHeight="1">
      <c r="B207" s="11"/>
      <c r="C207" s="19" t="s">
        <v>169</v>
      </c>
      <c r="D207" s="20"/>
      <c r="E207" s="136"/>
      <c r="F207" s="14"/>
      <c r="G207" s="11"/>
      <c r="H207" s="137"/>
      <c r="I207" s="18"/>
      <c r="J207" s="117"/>
      <c r="K207" s="118" t="s">
        <v>170</v>
      </c>
      <c r="L207" s="116"/>
      <c r="N207" s="97"/>
    </row>
    <row r="208" spans="1:24" ht="3.75" customHeight="1">
      <c r="B208" s="11"/>
      <c r="C208" s="19"/>
      <c r="D208" s="20"/>
      <c r="E208" s="14"/>
      <c r="F208" s="14"/>
      <c r="G208" s="11"/>
      <c r="H208" s="17"/>
      <c r="I208" s="18"/>
      <c r="J208" s="117"/>
      <c r="K208" s="118"/>
      <c r="L208" s="116"/>
    </row>
    <row r="209" spans="2:14" ht="12.75" customHeight="1">
      <c r="B209" s="11"/>
      <c r="C209" s="216" t="s">
        <v>171</v>
      </c>
      <c r="D209" s="217"/>
      <c r="E209" s="53" t="s">
        <v>36</v>
      </c>
      <c r="F209" s="14"/>
      <c r="G209" s="11"/>
      <c r="H209" s="137"/>
      <c r="I209" s="18"/>
      <c r="J209" s="117"/>
      <c r="K209" s="118" t="s">
        <v>165</v>
      </c>
      <c r="L209" s="116"/>
      <c r="N209" s="97"/>
    </row>
    <row r="210" spans="2:14" ht="3.75" customHeight="1">
      <c r="B210" s="11"/>
      <c r="C210" s="19"/>
      <c r="D210" s="20"/>
      <c r="E210" s="14"/>
      <c r="F210" s="14"/>
      <c r="G210" s="11"/>
      <c r="H210" s="17"/>
      <c r="I210" s="18"/>
      <c r="J210" s="117"/>
      <c r="K210" s="118"/>
      <c r="L210" s="116"/>
    </row>
    <row r="211" spans="2:14" ht="12.75" customHeight="1">
      <c r="B211" s="11"/>
      <c r="C211" s="216" t="s">
        <v>172</v>
      </c>
      <c r="D211" s="217"/>
      <c r="E211" s="136"/>
      <c r="F211" s="14"/>
      <c r="G211" s="11"/>
      <c r="H211" s="137"/>
      <c r="I211" s="18"/>
      <c r="J211" s="117"/>
      <c r="K211" s="118" t="s">
        <v>173</v>
      </c>
      <c r="L211" s="116"/>
      <c r="N211" s="97"/>
    </row>
    <row r="212" spans="2:14" ht="3.75" customHeight="1">
      <c r="B212" s="11"/>
      <c r="C212" s="19"/>
      <c r="D212" s="20"/>
      <c r="E212" s="14"/>
      <c r="F212" s="14"/>
      <c r="G212" s="11"/>
      <c r="H212" s="17"/>
      <c r="I212" s="18"/>
      <c r="J212" s="117"/>
      <c r="K212" s="118"/>
      <c r="L212" s="116"/>
    </row>
    <row r="213" spans="2:14" ht="12.75" customHeight="1">
      <c r="B213" s="11"/>
      <c r="C213" s="216" t="s">
        <v>174</v>
      </c>
      <c r="D213" s="217"/>
      <c r="E213" s="133" t="s">
        <v>36</v>
      </c>
      <c r="F213" s="14"/>
      <c r="G213" s="11"/>
      <c r="H213" s="137"/>
      <c r="I213" s="18"/>
      <c r="J213" s="117"/>
      <c r="K213" s="118" t="s">
        <v>37</v>
      </c>
      <c r="L213" s="116"/>
      <c r="N213" s="97"/>
    </row>
    <row r="214" spans="2:14" ht="3.75" customHeight="1">
      <c r="B214" s="11"/>
      <c r="C214" s="19"/>
      <c r="D214" s="20"/>
      <c r="E214" s="14"/>
      <c r="F214" s="14"/>
      <c r="G214" s="11"/>
      <c r="H214" s="17"/>
      <c r="I214" s="18"/>
      <c r="J214" s="117"/>
      <c r="K214" s="118"/>
      <c r="L214" s="116"/>
    </row>
    <row r="215" spans="2:14" ht="12.75" customHeight="1">
      <c r="B215" s="11"/>
      <c r="C215" s="216" t="s">
        <v>175</v>
      </c>
      <c r="D215" s="217"/>
      <c r="E215" s="136"/>
      <c r="F215" s="14"/>
      <c r="G215" s="11"/>
      <c r="H215" s="137"/>
      <c r="I215" s="18"/>
      <c r="J215" s="117"/>
      <c r="K215" s="209">
        <v>0.25</v>
      </c>
      <c r="L215" s="116"/>
      <c r="N215" s="97"/>
    </row>
    <row r="216" spans="2:14" ht="3.75" customHeight="1">
      <c r="B216" s="11"/>
      <c r="C216" s="19"/>
      <c r="D216" s="20"/>
      <c r="E216" s="14"/>
      <c r="F216" s="14"/>
      <c r="G216" s="11"/>
      <c r="H216" s="17"/>
      <c r="I216" s="18"/>
      <c r="J216" s="117"/>
      <c r="K216" s="118"/>
      <c r="L216" s="116"/>
    </row>
    <row r="217" spans="2:14" ht="12.75" customHeight="1">
      <c r="B217" s="11"/>
      <c r="C217" s="216" t="s">
        <v>176</v>
      </c>
      <c r="D217" s="217"/>
      <c r="E217" s="136"/>
      <c r="F217" s="14"/>
      <c r="G217" s="11"/>
      <c r="H217" s="137"/>
      <c r="I217" s="18"/>
      <c r="J217" s="117"/>
      <c r="K217" s="118" t="s">
        <v>177</v>
      </c>
      <c r="L217" s="116"/>
      <c r="N217" s="97"/>
    </row>
    <row r="218" spans="2:14" ht="3.75" customHeight="1">
      <c r="B218" s="11"/>
      <c r="C218" s="19"/>
      <c r="D218" s="20"/>
      <c r="E218" s="14"/>
      <c r="F218" s="14"/>
      <c r="G218" s="11"/>
      <c r="H218" s="17"/>
      <c r="I218" s="18"/>
      <c r="J218" s="117"/>
      <c r="K218" s="118"/>
      <c r="L218" s="116"/>
    </row>
    <row r="219" spans="2:14" ht="12.75" customHeight="1">
      <c r="B219" s="11"/>
      <c r="C219" s="216" t="s">
        <v>178</v>
      </c>
      <c r="D219" s="217"/>
      <c r="E219" s="133" t="s">
        <v>36</v>
      </c>
      <c r="F219" s="14"/>
      <c r="G219" s="11"/>
      <c r="H219" s="54"/>
      <c r="I219" s="18"/>
      <c r="J219" s="117"/>
      <c r="K219" s="118" t="s">
        <v>179</v>
      </c>
      <c r="L219" s="116"/>
      <c r="N219" s="97"/>
    </row>
    <row r="220" spans="2:14" ht="3.75" customHeight="1">
      <c r="B220" s="11"/>
      <c r="C220" s="19"/>
      <c r="D220" s="20"/>
      <c r="E220" s="14"/>
      <c r="F220" s="14"/>
      <c r="G220" s="11"/>
      <c r="H220" s="17"/>
      <c r="I220" s="18"/>
      <c r="J220" s="117"/>
      <c r="K220" s="118"/>
      <c r="L220" s="116"/>
    </row>
    <row r="221" spans="2:14" ht="12.75" customHeight="1">
      <c r="B221" s="11"/>
      <c r="C221" s="216" t="s">
        <v>180</v>
      </c>
      <c r="D221" s="217"/>
      <c r="E221" s="133" t="s">
        <v>36</v>
      </c>
      <c r="F221" s="14"/>
      <c r="G221" s="11"/>
      <c r="H221" s="54" t="str">
        <f>IF(E221="yes","Please indicate the details here","")</f>
        <v/>
      </c>
      <c r="I221" s="18"/>
      <c r="J221" s="117"/>
      <c r="K221" s="118" t="s">
        <v>181</v>
      </c>
      <c r="L221" s="116"/>
      <c r="N221" s="97"/>
    </row>
    <row r="222" spans="2:14" ht="3.75" customHeight="1">
      <c r="B222" s="11"/>
      <c r="C222" s="19"/>
      <c r="D222" s="20"/>
      <c r="E222" s="14"/>
      <c r="F222" s="14"/>
      <c r="G222" s="11"/>
      <c r="H222" s="17"/>
      <c r="I222" s="18"/>
      <c r="J222" s="117"/>
      <c r="K222" s="118"/>
      <c r="L222" s="116"/>
    </row>
    <row r="223" spans="2:14" ht="12.75" customHeight="1">
      <c r="B223" s="11"/>
      <c r="C223" s="216" t="s">
        <v>182</v>
      </c>
      <c r="D223" s="217"/>
      <c r="E223" s="133" t="s">
        <v>36</v>
      </c>
      <c r="F223" s="14"/>
      <c r="G223" s="11"/>
      <c r="H223" s="54" t="str">
        <f>IF(E223="yes","Please indicate the details here","")</f>
        <v/>
      </c>
      <c r="I223" s="18"/>
      <c r="J223" s="117"/>
      <c r="K223" s="118" t="s">
        <v>149</v>
      </c>
      <c r="L223" s="116"/>
      <c r="N223" s="97"/>
    </row>
    <row r="224" spans="2:14" ht="3.75" customHeight="1">
      <c r="B224" s="11"/>
      <c r="C224" s="19"/>
      <c r="D224" s="20"/>
      <c r="E224" s="14"/>
      <c r="F224" s="14"/>
      <c r="G224" s="11"/>
      <c r="H224" s="17"/>
      <c r="I224" s="18"/>
      <c r="J224" s="117"/>
      <c r="K224" s="118"/>
      <c r="L224" s="116"/>
    </row>
    <row r="225" spans="1:14" ht="12.75" customHeight="1">
      <c r="B225" s="11"/>
      <c r="C225" s="216" t="s">
        <v>183</v>
      </c>
      <c r="D225" s="217"/>
      <c r="E225" s="134"/>
      <c r="F225" s="14"/>
      <c r="G225" s="11"/>
      <c r="H225" s="137"/>
      <c r="I225" s="18"/>
      <c r="J225" s="117"/>
      <c r="K225" s="118">
        <v>1.5</v>
      </c>
      <c r="L225" s="116"/>
      <c r="N225" s="97"/>
    </row>
    <row r="226" spans="1:14" ht="3.75" customHeight="1">
      <c r="B226" s="11"/>
      <c r="C226" s="19"/>
      <c r="D226" s="20"/>
      <c r="E226" s="14"/>
      <c r="F226" s="14"/>
      <c r="G226" s="11"/>
      <c r="H226" s="17"/>
      <c r="I226" s="18"/>
      <c r="J226" s="117"/>
      <c r="K226" s="118"/>
      <c r="L226" s="116"/>
    </row>
    <row r="227" spans="1:14" ht="12.75" customHeight="1">
      <c r="B227" s="11"/>
      <c r="C227" s="216" t="s">
        <v>184</v>
      </c>
      <c r="D227" s="217"/>
      <c r="E227" s="134"/>
      <c r="F227" s="14"/>
      <c r="G227" s="11"/>
      <c r="H227" s="137"/>
      <c r="I227" s="18"/>
      <c r="J227" s="117"/>
      <c r="K227" s="118">
        <v>20</v>
      </c>
      <c r="L227" s="116"/>
    </row>
    <row r="228" spans="1:14" s="56" customFormat="1" ht="3.75" customHeight="1">
      <c r="A228" s="8"/>
      <c r="B228" s="11"/>
      <c r="C228" s="19"/>
      <c r="D228" s="20"/>
      <c r="E228" s="14"/>
      <c r="F228" s="14"/>
      <c r="G228" s="11"/>
      <c r="H228" s="17"/>
      <c r="I228" s="18"/>
      <c r="J228" s="117"/>
      <c r="K228" s="118"/>
      <c r="L228" s="116"/>
      <c r="M228" s="95"/>
      <c r="N228" s="96"/>
    </row>
    <row r="229" spans="1:14" ht="12.75" customHeight="1">
      <c r="B229" s="11"/>
      <c r="C229" s="216" t="s">
        <v>185</v>
      </c>
      <c r="D229" s="217"/>
      <c r="E229" s="134"/>
      <c r="F229" s="14"/>
      <c r="G229" s="11"/>
      <c r="H229" s="137"/>
      <c r="I229" s="18"/>
      <c r="J229" s="117"/>
      <c r="K229" s="120">
        <v>0</v>
      </c>
      <c r="L229" s="119"/>
    </row>
    <row r="230" spans="1:14" ht="12.75" customHeight="1">
      <c r="B230" s="22"/>
      <c r="C230" s="23"/>
      <c r="D230" s="29"/>
      <c r="E230" s="23"/>
      <c r="F230" s="23"/>
      <c r="G230" s="22"/>
      <c r="H230" s="23"/>
      <c r="I230" s="31"/>
      <c r="J230" s="123"/>
      <c r="K230" s="124"/>
      <c r="L230" s="125"/>
      <c r="N230" s="97"/>
    </row>
    <row r="231" spans="1:14" ht="10.5" customHeight="1">
      <c r="I231" s="9"/>
      <c r="J231" s="85"/>
      <c r="K231" s="89"/>
    </row>
    <row r="232" spans="1:14" ht="3.75" customHeight="1">
      <c r="A232" s="7"/>
      <c r="B232" s="5"/>
      <c r="C232" s="222"/>
      <c r="D232" s="222"/>
      <c r="E232" s="162"/>
      <c r="F232" s="26"/>
      <c r="G232" s="5"/>
      <c r="H232" s="6"/>
      <c r="I232" s="27"/>
      <c r="J232" s="177"/>
      <c r="K232" s="162"/>
      <c r="L232" s="192"/>
    </row>
    <row r="233" spans="1:14" ht="12.75" customHeight="1">
      <c r="A233" s="7"/>
      <c r="B233" s="1"/>
      <c r="C233" s="218" t="s">
        <v>186</v>
      </c>
      <c r="D233" s="218"/>
      <c r="E233" s="2" t="s">
        <v>101</v>
      </c>
      <c r="F233" s="4"/>
      <c r="G233" s="1"/>
      <c r="H233" s="179" t="s">
        <v>102</v>
      </c>
      <c r="I233" s="16"/>
      <c r="J233" s="114"/>
      <c r="K233" s="193" t="s">
        <v>5</v>
      </c>
      <c r="L233" s="194"/>
      <c r="N233" s="97"/>
    </row>
    <row r="234" spans="1:14" ht="3.75" customHeight="1">
      <c r="B234" s="11"/>
      <c r="C234" s="28"/>
      <c r="D234" s="20"/>
      <c r="E234" s="14"/>
      <c r="F234" s="14"/>
      <c r="G234" s="11"/>
      <c r="H234" s="15"/>
      <c r="I234" s="16"/>
      <c r="J234" s="114"/>
      <c r="K234" s="115"/>
      <c r="L234" s="116"/>
    </row>
    <row r="235" spans="1:14" ht="12.75" customHeight="1">
      <c r="B235" s="11"/>
      <c r="C235" s="216" t="s">
        <v>187</v>
      </c>
      <c r="D235" s="217"/>
      <c r="E235" s="134"/>
      <c r="F235" s="14"/>
      <c r="G235" s="11"/>
      <c r="H235" s="137"/>
      <c r="I235" s="16"/>
      <c r="J235" s="117"/>
      <c r="K235" s="118" t="s">
        <v>188</v>
      </c>
      <c r="L235" s="116"/>
      <c r="N235" s="97"/>
    </row>
    <row r="236" spans="1:14" ht="3.75" customHeight="1">
      <c r="B236" s="11"/>
      <c r="C236" s="19"/>
      <c r="D236" s="20"/>
      <c r="E236" s="15"/>
      <c r="F236" s="14"/>
      <c r="G236" s="11"/>
      <c r="H236" s="17"/>
      <c r="I236" s="16"/>
      <c r="J236" s="117"/>
      <c r="K236" s="118"/>
      <c r="L236" s="116"/>
    </row>
    <row r="237" spans="1:14" ht="12.75" customHeight="1">
      <c r="B237" s="11"/>
      <c r="C237" s="216" t="s">
        <v>189</v>
      </c>
      <c r="D237" s="217"/>
      <c r="E237" s="134"/>
      <c r="F237" s="14"/>
      <c r="G237" s="11"/>
      <c r="H237" s="137"/>
      <c r="I237" s="16"/>
      <c r="J237" s="117"/>
      <c r="K237" s="118" t="s">
        <v>190</v>
      </c>
      <c r="L237" s="116"/>
      <c r="N237" s="97"/>
    </row>
    <row r="238" spans="1:14" ht="3.75" customHeight="1">
      <c r="B238" s="11"/>
      <c r="C238" s="19"/>
      <c r="D238" s="20"/>
      <c r="E238" s="15"/>
      <c r="F238" s="14"/>
      <c r="G238" s="11"/>
      <c r="H238" s="17"/>
      <c r="I238" s="16"/>
      <c r="J238" s="117"/>
      <c r="K238" s="118"/>
      <c r="L238" s="116"/>
    </row>
    <row r="239" spans="1:14" ht="12.75" customHeight="1">
      <c r="B239" s="11"/>
      <c r="C239" s="216" t="s">
        <v>191</v>
      </c>
      <c r="D239" s="217"/>
      <c r="E239" s="134"/>
      <c r="F239" s="14"/>
      <c r="G239" s="11"/>
      <c r="H239" s="137"/>
      <c r="I239" s="16"/>
      <c r="J239" s="117"/>
      <c r="K239" s="118">
        <v>2489948</v>
      </c>
      <c r="L239" s="116"/>
      <c r="N239" s="97"/>
    </row>
    <row r="240" spans="1:14" ht="3.75" customHeight="1">
      <c r="B240" s="11"/>
      <c r="C240" s="19"/>
      <c r="D240" s="20"/>
      <c r="E240" s="15"/>
      <c r="F240" s="14"/>
      <c r="G240" s="11"/>
      <c r="H240" s="17"/>
      <c r="I240" s="16"/>
      <c r="J240" s="117"/>
      <c r="K240" s="118"/>
      <c r="L240" s="116"/>
    </row>
    <row r="241" spans="1:14" ht="12.75" customHeight="1">
      <c r="B241" s="11"/>
      <c r="C241" s="216" t="s">
        <v>192</v>
      </c>
      <c r="D241" s="217"/>
      <c r="E241" s="134"/>
      <c r="F241" s="14"/>
      <c r="G241" s="11"/>
      <c r="H241" s="137"/>
      <c r="I241" s="16"/>
      <c r="J241" s="117"/>
      <c r="K241" s="118" t="s">
        <v>193</v>
      </c>
      <c r="L241" s="116"/>
      <c r="N241" s="97"/>
    </row>
    <row r="242" spans="1:14" ht="3.75" customHeight="1">
      <c r="B242" s="11"/>
      <c r="C242" s="19"/>
      <c r="D242" s="20"/>
      <c r="E242" s="15"/>
      <c r="F242" s="14"/>
      <c r="G242" s="11"/>
      <c r="H242" s="17"/>
      <c r="I242" s="16"/>
      <c r="J242" s="117"/>
      <c r="K242" s="118"/>
      <c r="L242" s="116"/>
    </row>
    <row r="243" spans="1:14">
      <c r="B243" s="11"/>
      <c r="C243" s="216" t="s">
        <v>194</v>
      </c>
      <c r="D243" s="217"/>
      <c r="E243" s="134"/>
      <c r="F243" s="14"/>
      <c r="G243" s="11"/>
      <c r="H243" s="137"/>
      <c r="I243" s="16"/>
      <c r="J243" s="117"/>
      <c r="K243" s="118" t="s">
        <v>195</v>
      </c>
      <c r="L243" s="116"/>
    </row>
    <row r="244" spans="1:14" s="56" customFormat="1" ht="3.75" customHeight="1">
      <c r="A244" s="8"/>
      <c r="B244" s="11"/>
      <c r="C244" s="19"/>
      <c r="D244" s="20"/>
      <c r="E244" s="15"/>
      <c r="F244" s="14"/>
      <c r="G244" s="11"/>
      <c r="H244" s="17"/>
      <c r="I244" s="16"/>
      <c r="J244" s="117"/>
      <c r="K244" s="118"/>
      <c r="L244" s="116"/>
      <c r="M244" s="95"/>
      <c r="N244" s="96"/>
    </row>
    <row r="245" spans="1:14" ht="12.75" customHeight="1">
      <c r="B245" s="11"/>
      <c r="C245" s="216" t="s">
        <v>196</v>
      </c>
      <c r="D245" s="217"/>
      <c r="E245" s="134"/>
      <c r="F245" s="14"/>
      <c r="G245" s="11"/>
      <c r="H245" s="134"/>
      <c r="I245" s="16"/>
      <c r="J245" s="117"/>
      <c r="K245" s="118" t="s">
        <v>197</v>
      </c>
      <c r="L245" s="116"/>
    </row>
    <row r="246" spans="1:14" ht="3.75" customHeight="1">
      <c r="B246" s="11"/>
      <c r="C246" s="19"/>
      <c r="D246" s="19"/>
      <c r="E246" s="15"/>
      <c r="F246" s="14"/>
      <c r="G246" s="11"/>
      <c r="H246" s="15"/>
      <c r="I246" s="16"/>
      <c r="J246" s="117"/>
      <c r="K246" s="118"/>
      <c r="L246" s="116"/>
    </row>
    <row r="247" spans="1:14" ht="12.75" customHeight="1">
      <c r="B247" s="11"/>
      <c r="C247" s="216" t="s">
        <v>198</v>
      </c>
      <c r="D247" s="217"/>
      <c r="E247" s="134"/>
      <c r="F247" s="14"/>
      <c r="G247" s="11"/>
      <c r="H247" s="134"/>
      <c r="I247" s="16"/>
      <c r="J247" s="117"/>
      <c r="K247" s="118" t="s">
        <v>199</v>
      </c>
      <c r="L247" s="116"/>
    </row>
    <row r="248" spans="1:14" ht="3.75" customHeight="1">
      <c r="B248" s="11"/>
      <c r="C248" s="19"/>
      <c r="D248" s="19"/>
      <c r="E248" s="15"/>
      <c r="F248" s="14"/>
      <c r="G248" s="11"/>
      <c r="H248" s="15"/>
      <c r="I248" s="16"/>
      <c r="J248" s="117"/>
      <c r="K248" s="118"/>
      <c r="L248" s="116"/>
    </row>
    <row r="249" spans="1:14" ht="12.75" customHeight="1">
      <c r="B249" s="11"/>
      <c r="C249" s="216" t="s">
        <v>200</v>
      </c>
      <c r="D249" s="217"/>
      <c r="E249" s="134"/>
      <c r="F249" s="14"/>
      <c r="G249" s="11"/>
      <c r="H249" s="134"/>
      <c r="I249" s="16"/>
      <c r="J249" s="117"/>
      <c r="K249" s="118" t="s">
        <v>201</v>
      </c>
      <c r="L249" s="116"/>
    </row>
    <row r="250" spans="1:14" ht="3.75" customHeight="1">
      <c r="B250" s="11"/>
      <c r="C250" s="19"/>
      <c r="D250" s="20"/>
      <c r="E250" s="15"/>
      <c r="F250" s="14"/>
      <c r="G250" s="11"/>
      <c r="H250" s="15"/>
      <c r="I250" s="16"/>
      <c r="J250" s="117"/>
      <c r="K250" s="118"/>
      <c r="L250" s="116"/>
    </row>
    <row r="251" spans="1:14">
      <c r="B251" s="11"/>
      <c r="C251" s="216" t="s">
        <v>202</v>
      </c>
      <c r="D251" s="217"/>
      <c r="E251" s="134"/>
      <c r="F251" s="14"/>
      <c r="G251" s="11"/>
      <c r="H251" s="137"/>
      <c r="I251" s="16"/>
      <c r="J251" s="117"/>
      <c r="K251" s="118" t="s">
        <v>203</v>
      </c>
      <c r="L251" s="116"/>
    </row>
    <row r="252" spans="1:14" ht="12.75" customHeight="1">
      <c r="B252" s="22"/>
      <c r="C252" s="33"/>
      <c r="D252" s="34"/>
      <c r="E252" s="23"/>
      <c r="F252" s="23"/>
      <c r="G252" s="22"/>
      <c r="H252" s="24"/>
      <c r="I252" s="25"/>
      <c r="J252" s="123"/>
      <c r="K252" s="124"/>
      <c r="L252" s="125"/>
      <c r="N252" s="97"/>
    </row>
    <row r="253" spans="1:14" ht="10.5" customHeight="1">
      <c r="I253" s="9"/>
      <c r="J253" s="195"/>
      <c r="K253" s="196"/>
      <c r="L253" s="196"/>
      <c r="M253" s="197"/>
      <c r="N253" s="198"/>
    </row>
    <row r="254" spans="1:14" ht="3.75" customHeight="1">
      <c r="A254" s="7"/>
      <c r="B254" s="5"/>
      <c r="C254" s="222"/>
      <c r="D254" s="222"/>
      <c r="E254" s="162"/>
      <c r="F254" s="26"/>
      <c r="G254" s="5"/>
      <c r="H254" s="6"/>
      <c r="I254" s="27"/>
      <c r="J254" s="177"/>
      <c r="K254" s="162"/>
      <c r="L254" s="192"/>
    </row>
    <row r="255" spans="1:14" ht="12.75" customHeight="1">
      <c r="A255" s="7"/>
      <c r="B255" s="1"/>
      <c r="C255" s="218" t="s">
        <v>204</v>
      </c>
      <c r="D255" s="218"/>
      <c r="E255" s="2" t="s">
        <v>101</v>
      </c>
      <c r="F255" s="4"/>
      <c r="G255" s="1"/>
      <c r="H255" s="179" t="s">
        <v>102</v>
      </c>
      <c r="I255" s="180"/>
      <c r="J255" s="181"/>
      <c r="K255" s="164" t="s">
        <v>5</v>
      </c>
      <c r="L255" s="182"/>
      <c r="M255" s="199"/>
      <c r="N255" s="200"/>
    </row>
    <row r="256" spans="1:14" ht="3.75" customHeight="1">
      <c r="B256" s="35"/>
      <c r="C256" s="28"/>
      <c r="D256" s="20"/>
      <c r="E256" s="19"/>
      <c r="F256" s="19"/>
      <c r="G256" s="35"/>
      <c r="H256" s="36"/>
      <c r="I256" s="16"/>
      <c r="J256" s="114"/>
      <c r="K256" s="115"/>
      <c r="L256" s="116"/>
    </row>
    <row r="257" spans="2:14" ht="12.75" customHeight="1">
      <c r="B257" s="35"/>
      <c r="C257" s="216" t="s">
        <v>205</v>
      </c>
      <c r="D257" s="217"/>
      <c r="E257" s="134"/>
      <c r="F257" s="19"/>
      <c r="G257" s="35"/>
      <c r="H257" s="137"/>
      <c r="I257" s="16"/>
      <c r="J257" s="117"/>
      <c r="K257" s="118" t="s">
        <v>206</v>
      </c>
      <c r="L257" s="116"/>
      <c r="N257" s="97"/>
    </row>
    <row r="258" spans="2:14" ht="3.75" customHeight="1">
      <c r="B258" s="35"/>
      <c r="C258" s="28"/>
      <c r="D258" s="20"/>
      <c r="E258" s="19"/>
      <c r="F258" s="19"/>
      <c r="G258" s="35"/>
      <c r="H258" s="36"/>
      <c r="I258" s="16"/>
      <c r="J258" s="114"/>
      <c r="K258" s="115"/>
      <c r="L258" s="116"/>
    </row>
    <row r="259" spans="2:14" ht="12.75" customHeight="1">
      <c r="B259" s="35"/>
      <c r="C259" s="216" t="s">
        <v>207</v>
      </c>
      <c r="D259" s="217"/>
      <c r="E259" s="134"/>
      <c r="F259" s="19"/>
      <c r="G259" s="35"/>
      <c r="H259" s="137"/>
      <c r="I259" s="16"/>
      <c r="J259" s="117"/>
      <c r="K259" s="118" t="s">
        <v>208</v>
      </c>
      <c r="L259" s="116"/>
      <c r="N259" s="97"/>
    </row>
    <row r="260" spans="2:14" ht="3.75" customHeight="1">
      <c r="B260" s="35"/>
      <c r="C260" s="19"/>
      <c r="D260" s="20"/>
      <c r="E260" s="15"/>
      <c r="F260" s="19"/>
      <c r="G260" s="35"/>
      <c r="H260" s="17"/>
      <c r="I260" s="16"/>
      <c r="J260" s="117"/>
      <c r="K260" s="118"/>
      <c r="L260" s="116"/>
    </row>
    <row r="261" spans="2:14" ht="12.75" customHeight="1">
      <c r="B261" s="35"/>
      <c r="C261" s="216" t="s">
        <v>209</v>
      </c>
      <c r="D261" s="217"/>
      <c r="E261" s="134"/>
      <c r="F261" s="19"/>
      <c r="G261" s="35"/>
      <c r="H261" s="137"/>
      <c r="I261" s="16"/>
      <c r="J261" s="117"/>
      <c r="K261" s="118" t="s">
        <v>210</v>
      </c>
      <c r="L261" s="116"/>
      <c r="N261" s="97"/>
    </row>
    <row r="262" spans="2:14" ht="3.75" customHeight="1">
      <c r="B262" s="35"/>
      <c r="C262" s="19"/>
      <c r="D262" s="20"/>
      <c r="E262" s="15"/>
      <c r="F262" s="19"/>
      <c r="G262" s="35"/>
      <c r="H262" s="17"/>
      <c r="I262" s="16"/>
      <c r="J262" s="117"/>
      <c r="K262" s="118"/>
      <c r="L262" s="116"/>
    </row>
    <row r="263" spans="2:14" ht="12.75" customHeight="1">
      <c r="B263" s="35"/>
      <c r="C263" s="216" t="s">
        <v>211</v>
      </c>
      <c r="D263" s="217"/>
      <c r="E263" s="134"/>
      <c r="F263" s="19"/>
      <c r="G263" s="35"/>
      <c r="H263" s="137"/>
      <c r="I263" s="16"/>
      <c r="J263" s="117"/>
      <c r="K263" s="118" t="s">
        <v>212</v>
      </c>
      <c r="L263" s="116"/>
      <c r="N263" s="97"/>
    </row>
    <row r="264" spans="2:14" ht="3.75" customHeight="1">
      <c r="B264" s="35"/>
      <c r="C264" s="19"/>
      <c r="D264" s="20"/>
      <c r="E264" s="15"/>
      <c r="F264" s="19"/>
      <c r="G264" s="35"/>
      <c r="H264" s="17"/>
      <c r="I264" s="16"/>
      <c r="J264" s="117"/>
      <c r="K264" s="118"/>
      <c r="L264" s="116"/>
    </row>
    <row r="265" spans="2:14" ht="12.75" customHeight="1">
      <c r="B265" s="35"/>
      <c r="C265" s="216" t="s">
        <v>213</v>
      </c>
      <c r="D265" s="217"/>
      <c r="E265" s="134"/>
      <c r="F265" s="19"/>
      <c r="G265" s="35"/>
      <c r="H265" s="137"/>
      <c r="I265" s="16"/>
      <c r="J265" s="117"/>
      <c r="K265" s="118" t="s">
        <v>214</v>
      </c>
      <c r="L265" s="116"/>
      <c r="N265" s="97"/>
    </row>
    <row r="266" spans="2:14" ht="3.75" customHeight="1">
      <c r="B266" s="35"/>
      <c r="C266" s="19"/>
      <c r="D266" s="20"/>
      <c r="E266" s="15"/>
      <c r="F266" s="19"/>
      <c r="G266" s="35"/>
      <c r="H266" s="17"/>
      <c r="I266" s="16"/>
      <c r="J266" s="117"/>
      <c r="K266" s="118"/>
      <c r="L266" s="116"/>
    </row>
    <row r="267" spans="2:14" ht="12.75" customHeight="1">
      <c r="B267" s="35"/>
      <c r="C267" s="216" t="s">
        <v>215</v>
      </c>
      <c r="D267" s="217"/>
      <c r="E267" s="134"/>
      <c r="F267" s="19"/>
      <c r="G267" s="35"/>
      <c r="H267" s="137"/>
      <c r="I267" s="16"/>
      <c r="J267" s="117"/>
      <c r="K267" s="118" t="s">
        <v>216</v>
      </c>
      <c r="L267" s="116"/>
      <c r="N267" s="97"/>
    </row>
    <row r="268" spans="2:14" ht="3.75" customHeight="1">
      <c r="B268" s="35"/>
      <c r="C268" s="19"/>
      <c r="D268" s="20"/>
      <c r="E268" s="15"/>
      <c r="F268" s="19"/>
      <c r="G268" s="35"/>
      <c r="H268" s="17"/>
      <c r="I268" s="16"/>
      <c r="J268" s="117"/>
      <c r="K268" s="118"/>
      <c r="L268" s="116"/>
    </row>
    <row r="269" spans="2:14" ht="12.75" customHeight="1">
      <c r="B269" s="35"/>
      <c r="C269" s="216" t="s">
        <v>217</v>
      </c>
      <c r="D269" s="217"/>
      <c r="E269" s="134"/>
      <c r="F269" s="19"/>
      <c r="G269" s="35"/>
      <c r="H269" s="137"/>
      <c r="I269" s="16"/>
      <c r="J269" s="117"/>
      <c r="K269" s="118" t="s">
        <v>218</v>
      </c>
      <c r="L269" s="116"/>
      <c r="N269" s="97"/>
    </row>
    <row r="270" spans="2:14" ht="3.75" customHeight="1">
      <c r="B270" s="35"/>
      <c r="C270" s="19"/>
      <c r="D270" s="20"/>
      <c r="E270" s="19"/>
      <c r="F270" s="19"/>
      <c r="G270" s="35"/>
      <c r="H270" s="17"/>
      <c r="I270" s="16"/>
      <c r="J270" s="117"/>
      <c r="K270" s="118"/>
      <c r="L270" s="116"/>
    </row>
    <row r="271" spans="2:14" ht="12.75" customHeight="1">
      <c r="B271" s="35"/>
      <c r="C271" s="216" t="s">
        <v>219</v>
      </c>
      <c r="D271" s="217"/>
      <c r="E271" s="134"/>
      <c r="F271" s="19"/>
      <c r="G271" s="35"/>
      <c r="H271" s="137"/>
      <c r="I271" s="16"/>
      <c r="J271" s="117"/>
      <c r="K271" s="118" t="s">
        <v>220</v>
      </c>
      <c r="L271" s="116"/>
      <c r="N271" s="97"/>
    </row>
    <row r="272" spans="2:14" ht="3.75" customHeight="1">
      <c r="B272" s="35"/>
      <c r="C272" s="19"/>
      <c r="D272" s="20"/>
      <c r="E272" s="15"/>
      <c r="F272" s="19"/>
      <c r="G272" s="35"/>
      <c r="H272" s="17"/>
      <c r="I272" s="16"/>
      <c r="J272" s="117"/>
      <c r="K272" s="118"/>
      <c r="L272" s="116"/>
    </row>
    <row r="273" spans="1:14" ht="12.75" customHeight="1">
      <c r="B273" s="35"/>
      <c r="C273" s="216" t="s">
        <v>221</v>
      </c>
      <c r="D273" s="217"/>
      <c r="E273" s="134"/>
      <c r="F273" s="19"/>
      <c r="G273" s="35"/>
      <c r="H273" s="137"/>
      <c r="I273" s="16"/>
      <c r="J273" s="117"/>
      <c r="K273" s="118" t="s">
        <v>222</v>
      </c>
      <c r="L273" s="116"/>
    </row>
    <row r="274" spans="1:14" s="56" customFormat="1" ht="3.75" customHeight="1">
      <c r="A274" s="8"/>
      <c r="B274" s="35"/>
      <c r="C274" s="19"/>
      <c r="D274" s="20"/>
      <c r="E274" s="15"/>
      <c r="F274" s="19"/>
      <c r="G274" s="35"/>
      <c r="H274" s="17"/>
      <c r="I274" s="16"/>
      <c r="J274" s="117"/>
      <c r="K274" s="118"/>
      <c r="L274" s="116"/>
      <c r="M274" s="95"/>
      <c r="N274" s="96"/>
    </row>
    <row r="275" spans="1:14" ht="12.75" customHeight="1">
      <c r="B275" s="35"/>
      <c r="C275" s="216" t="s">
        <v>223</v>
      </c>
      <c r="D275" s="217"/>
      <c r="E275" s="134"/>
      <c r="F275" s="19"/>
      <c r="G275" s="35"/>
      <c r="H275" s="137"/>
      <c r="I275" s="16"/>
      <c r="J275" s="117"/>
      <c r="K275" s="120" t="s">
        <v>224</v>
      </c>
      <c r="L275" s="119"/>
    </row>
    <row r="276" spans="1:14" ht="12.75" customHeight="1">
      <c r="B276" s="37"/>
      <c r="C276" s="33"/>
      <c r="D276" s="34"/>
      <c r="E276" s="33"/>
      <c r="F276" s="33"/>
      <c r="G276" s="37"/>
      <c r="H276" s="38"/>
      <c r="I276" s="25"/>
      <c r="J276" s="123"/>
      <c r="K276" s="124"/>
      <c r="L276" s="125"/>
      <c r="N276" s="97"/>
    </row>
    <row r="277" spans="1:14" ht="10.5" customHeight="1">
      <c r="I277" s="9"/>
      <c r="J277" s="85"/>
      <c r="K277" s="89"/>
    </row>
    <row r="278" spans="1:14" ht="3.75" customHeight="1">
      <c r="A278" s="7"/>
      <c r="B278" s="5"/>
      <c r="C278" s="222"/>
      <c r="D278" s="222"/>
      <c r="E278" s="162"/>
      <c r="F278" s="26"/>
      <c r="G278" s="5"/>
      <c r="H278" s="6"/>
      <c r="I278" s="6"/>
      <c r="J278" s="6"/>
      <c r="K278" s="162"/>
      <c r="L278" s="192"/>
    </row>
    <row r="279" spans="1:14" ht="12.75" customHeight="1">
      <c r="A279" s="7"/>
      <c r="B279" s="1"/>
      <c r="C279" s="218" t="s">
        <v>225</v>
      </c>
      <c r="D279" s="218"/>
      <c r="E279" s="2" t="s">
        <v>101</v>
      </c>
      <c r="F279" s="4"/>
      <c r="G279" s="1"/>
      <c r="H279" s="179" t="s">
        <v>226</v>
      </c>
      <c r="I279" s="180"/>
      <c r="J279" s="181"/>
      <c r="K279" s="164" t="s">
        <v>5</v>
      </c>
      <c r="L279" s="182"/>
      <c r="M279" s="199"/>
      <c r="N279" s="200"/>
    </row>
    <row r="280" spans="1:14" ht="3.75" customHeight="1">
      <c r="B280" s="35"/>
      <c r="C280" s="28"/>
      <c r="D280" s="20"/>
      <c r="E280" s="19"/>
      <c r="F280" s="19"/>
      <c r="G280" s="35"/>
      <c r="H280" s="36"/>
      <c r="I280" s="39"/>
      <c r="J280" s="114"/>
      <c r="K280" s="115"/>
      <c r="L280" s="116"/>
    </row>
    <row r="281" spans="1:14" ht="12.75" customHeight="1">
      <c r="B281" s="35"/>
      <c r="C281" s="216" t="s">
        <v>227</v>
      </c>
      <c r="D281" s="217"/>
      <c r="E281" s="53" t="s">
        <v>36</v>
      </c>
      <c r="F281" s="19"/>
      <c r="G281" s="35"/>
      <c r="H281" s="54" t="str">
        <f>IF(E281="yes","Please indicate the exposure here","")</f>
        <v/>
      </c>
      <c r="I281" s="39"/>
      <c r="J281" s="117"/>
      <c r="K281" s="118" t="s">
        <v>228</v>
      </c>
      <c r="L281" s="116"/>
      <c r="N281" s="97"/>
    </row>
    <row r="282" spans="1:14" ht="3.75" customHeight="1">
      <c r="B282" s="35"/>
      <c r="C282" s="19"/>
      <c r="D282" s="20"/>
      <c r="E282" s="19"/>
      <c r="F282" s="19"/>
      <c r="G282" s="35"/>
      <c r="H282" s="17"/>
      <c r="I282" s="39"/>
      <c r="J282" s="117"/>
      <c r="K282" s="118"/>
      <c r="L282" s="116"/>
    </row>
    <row r="283" spans="1:14" ht="12.75" customHeight="1">
      <c r="B283" s="35"/>
      <c r="C283" s="216" t="s">
        <v>229</v>
      </c>
      <c r="D283" s="217"/>
      <c r="E283" s="53" t="s">
        <v>36</v>
      </c>
      <c r="F283" s="19"/>
      <c r="G283" s="35"/>
      <c r="H283" s="54" t="str">
        <f>IF(E283="yes","Please indicate the exposure here","")</f>
        <v/>
      </c>
      <c r="I283" s="39"/>
      <c r="J283" s="117"/>
      <c r="K283" s="118" t="s">
        <v>230</v>
      </c>
      <c r="L283" s="116"/>
      <c r="N283" s="97"/>
    </row>
    <row r="284" spans="1:14" ht="3.75" customHeight="1">
      <c r="B284" s="35"/>
      <c r="C284" s="19"/>
      <c r="D284" s="20"/>
      <c r="E284" s="19"/>
      <c r="F284" s="19"/>
      <c r="G284" s="35"/>
      <c r="H284" s="17"/>
      <c r="I284" s="39"/>
      <c r="J284" s="117"/>
      <c r="K284" s="118"/>
      <c r="L284" s="116"/>
    </row>
    <row r="285" spans="1:14" ht="12.75" customHeight="1">
      <c r="B285" s="35"/>
      <c r="C285" s="216" t="s">
        <v>113</v>
      </c>
      <c r="D285" s="217"/>
      <c r="E285" s="53" t="s">
        <v>36</v>
      </c>
      <c r="F285" s="19"/>
      <c r="G285" s="35"/>
      <c r="H285" s="54" t="str">
        <f>IF(E285="yes","Please indicate the exposure here","")</f>
        <v/>
      </c>
      <c r="I285" s="39"/>
      <c r="J285" s="117"/>
      <c r="K285" s="118" t="s">
        <v>231</v>
      </c>
      <c r="L285" s="116"/>
      <c r="N285" s="97"/>
    </row>
    <row r="286" spans="1:14" ht="3.75" customHeight="1">
      <c r="B286" s="35"/>
      <c r="C286" s="19"/>
      <c r="D286" s="20"/>
      <c r="E286" s="19"/>
      <c r="F286" s="19"/>
      <c r="G286" s="35"/>
      <c r="H286" s="17"/>
      <c r="I286" s="39"/>
      <c r="J286" s="117"/>
      <c r="K286" s="118"/>
      <c r="L286" s="116"/>
    </row>
    <row r="287" spans="1:14" ht="12.75" customHeight="1">
      <c r="B287" s="35"/>
      <c r="C287" s="216" t="s">
        <v>232</v>
      </c>
      <c r="D287" s="217"/>
      <c r="E287" s="53" t="s">
        <v>36</v>
      </c>
      <c r="F287" s="19"/>
      <c r="G287" s="35"/>
      <c r="H287" s="54" t="str">
        <f>IF(E287="yes","Please indicate the exposure here","")</f>
        <v/>
      </c>
      <c r="I287" s="39"/>
      <c r="J287" s="117"/>
      <c r="K287" s="118" t="s">
        <v>233</v>
      </c>
      <c r="L287" s="116"/>
      <c r="N287" s="97"/>
    </row>
    <row r="288" spans="1:14" ht="3.75" customHeight="1">
      <c r="B288" s="35"/>
      <c r="C288" s="19"/>
      <c r="D288" s="20"/>
      <c r="E288" s="19"/>
      <c r="F288" s="19"/>
      <c r="G288" s="35"/>
      <c r="H288" s="17"/>
      <c r="I288" s="39"/>
      <c r="J288" s="117"/>
      <c r="K288" s="118"/>
      <c r="L288" s="116"/>
    </row>
    <row r="289" spans="1:14" ht="12.75" customHeight="1">
      <c r="B289" s="35"/>
      <c r="C289" s="216" t="s">
        <v>234</v>
      </c>
      <c r="D289" s="217"/>
      <c r="E289" s="53" t="s">
        <v>36</v>
      </c>
      <c r="F289" s="19"/>
      <c r="G289" s="35"/>
      <c r="H289" s="54" t="str">
        <f>IF(E289="yes","Please indicate the exposure here","")</f>
        <v/>
      </c>
      <c r="I289" s="39"/>
      <c r="J289" s="117"/>
      <c r="K289" s="118" t="s">
        <v>235</v>
      </c>
      <c r="L289" s="116"/>
      <c r="N289" s="97"/>
    </row>
    <row r="290" spans="1:14" ht="3.75" customHeight="1">
      <c r="B290" s="35"/>
      <c r="C290" s="19"/>
      <c r="D290" s="20"/>
      <c r="E290" s="19"/>
      <c r="F290" s="19"/>
      <c r="G290" s="35"/>
      <c r="H290" s="17"/>
      <c r="I290" s="39"/>
      <c r="J290" s="117"/>
      <c r="K290" s="118"/>
      <c r="L290" s="116"/>
    </row>
    <row r="291" spans="1:14" ht="12.75" customHeight="1">
      <c r="B291" s="35"/>
      <c r="C291" s="216" t="s">
        <v>70</v>
      </c>
      <c r="D291" s="217"/>
      <c r="E291" s="53" t="s">
        <v>36</v>
      </c>
      <c r="F291" s="19"/>
      <c r="G291" s="35"/>
      <c r="H291" s="54" t="str">
        <f>IF(E291="yes","Please indicate the exposure here","")</f>
        <v/>
      </c>
      <c r="I291" s="39"/>
      <c r="J291" s="117"/>
      <c r="K291" s="118" t="s">
        <v>228</v>
      </c>
      <c r="L291" s="116"/>
      <c r="N291" s="97"/>
    </row>
    <row r="292" spans="1:14" ht="3.75" customHeight="1">
      <c r="B292" s="35"/>
      <c r="C292" s="19"/>
      <c r="D292" s="20"/>
      <c r="E292" s="19"/>
      <c r="F292" s="19"/>
      <c r="G292" s="35"/>
      <c r="H292" s="17"/>
      <c r="I292" s="39"/>
      <c r="J292" s="117"/>
      <c r="K292" s="118"/>
      <c r="L292" s="116"/>
    </row>
    <row r="293" spans="1:14" ht="12.75" customHeight="1">
      <c r="B293" s="35"/>
      <c r="C293" s="216" t="s">
        <v>236</v>
      </c>
      <c r="D293" s="217"/>
      <c r="E293" s="53" t="s">
        <v>36</v>
      </c>
      <c r="F293" s="19"/>
      <c r="G293" s="35"/>
      <c r="H293" s="54" t="str">
        <f>IF(E293="yes","Please indicate the exposure here","")</f>
        <v/>
      </c>
      <c r="I293" s="39"/>
      <c r="J293" s="117"/>
      <c r="K293" s="118" t="s">
        <v>149</v>
      </c>
      <c r="L293" s="116"/>
      <c r="N293" s="97"/>
    </row>
    <row r="294" spans="1:14" ht="3.75" customHeight="1">
      <c r="B294" s="35"/>
      <c r="C294" s="19"/>
      <c r="D294" s="20"/>
      <c r="E294" s="19"/>
      <c r="F294" s="19"/>
      <c r="G294" s="35"/>
      <c r="H294" s="17"/>
      <c r="I294" s="39"/>
      <c r="J294" s="117"/>
      <c r="K294" s="118"/>
      <c r="L294" s="116"/>
    </row>
    <row r="295" spans="1:14" ht="12.75" customHeight="1">
      <c r="B295" s="35"/>
      <c r="C295" s="216" t="s">
        <v>237</v>
      </c>
      <c r="D295" s="217"/>
      <c r="E295" s="53" t="s">
        <v>36</v>
      </c>
      <c r="F295" s="19"/>
      <c r="G295" s="35"/>
      <c r="H295" s="54" t="str">
        <f>IF(E295="yes","Please indicate the exposure here","")</f>
        <v/>
      </c>
      <c r="I295" s="39"/>
      <c r="J295" s="117"/>
      <c r="K295" s="120" t="s">
        <v>149</v>
      </c>
      <c r="L295" s="119"/>
      <c r="N295" s="97"/>
    </row>
    <row r="296" spans="1:14" ht="3.75" customHeight="1">
      <c r="B296" s="35"/>
      <c r="C296" s="19"/>
      <c r="D296" s="20"/>
      <c r="E296" s="19"/>
      <c r="F296" s="19"/>
      <c r="G296" s="35"/>
      <c r="H296" s="17"/>
      <c r="I296" s="39"/>
      <c r="J296" s="117"/>
      <c r="K296" s="118"/>
      <c r="L296" s="116"/>
    </row>
    <row r="297" spans="1:14" ht="12.75" customHeight="1">
      <c r="B297" s="35"/>
      <c r="C297" s="216" t="s">
        <v>238</v>
      </c>
      <c r="D297" s="217"/>
      <c r="E297" s="53" t="s">
        <v>36</v>
      </c>
      <c r="F297" s="19"/>
      <c r="G297" s="35"/>
      <c r="H297" s="54" t="str">
        <f>IF(E297="yes","Please indicate the exposure here","")</f>
        <v/>
      </c>
      <c r="I297" s="39"/>
      <c r="J297" s="117"/>
      <c r="K297" s="118" t="s">
        <v>149</v>
      </c>
      <c r="L297" s="116"/>
      <c r="N297" s="97"/>
    </row>
    <row r="298" spans="1:14" ht="3.75" customHeight="1">
      <c r="B298" s="35"/>
      <c r="C298" s="19"/>
      <c r="D298" s="20"/>
      <c r="E298" s="19"/>
      <c r="F298" s="19"/>
      <c r="G298" s="35"/>
      <c r="H298" s="17"/>
      <c r="I298" s="39"/>
      <c r="J298" s="117"/>
      <c r="K298" s="118"/>
      <c r="L298" s="116"/>
    </row>
    <row r="299" spans="1:14" ht="12.75" customHeight="1">
      <c r="B299" s="35"/>
      <c r="C299" s="216" t="s">
        <v>239</v>
      </c>
      <c r="D299" s="217"/>
      <c r="E299" s="53" t="s">
        <v>36</v>
      </c>
      <c r="F299" s="19"/>
      <c r="G299" s="35"/>
      <c r="H299" s="54" t="str">
        <f>IF(E299="yes","Please indicate the exposure here","")</f>
        <v/>
      </c>
      <c r="I299" s="39"/>
      <c r="J299" s="117"/>
      <c r="K299" s="120" t="s">
        <v>149</v>
      </c>
      <c r="L299" s="119"/>
    </row>
    <row r="300" spans="1:14" s="56" customFormat="1" ht="3.75" customHeight="1">
      <c r="A300" s="8"/>
      <c r="B300" s="35"/>
      <c r="C300" s="19"/>
      <c r="D300" s="20"/>
      <c r="E300" s="19"/>
      <c r="F300" s="19"/>
      <c r="G300" s="35"/>
      <c r="H300" s="17"/>
      <c r="I300" s="39"/>
      <c r="J300" s="117"/>
      <c r="K300" s="118"/>
      <c r="L300" s="116"/>
      <c r="M300" s="95"/>
      <c r="N300" s="96"/>
    </row>
    <row r="301" spans="1:14" ht="12.75" customHeight="1">
      <c r="B301" s="35"/>
      <c r="C301" s="216" t="s">
        <v>240</v>
      </c>
      <c r="D301" s="217"/>
      <c r="E301" s="53" t="s">
        <v>36</v>
      </c>
      <c r="F301" s="19"/>
      <c r="G301" s="35"/>
      <c r="H301" s="54" t="str">
        <f>IF(E301="yes","Please indicate the exposure here","")</f>
        <v/>
      </c>
      <c r="I301" s="39"/>
      <c r="J301" s="117"/>
      <c r="K301" s="120" t="s">
        <v>149</v>
      </c>
      <c r="L301" s="119"/>
    </row>
    <row r="302" spans="1:14" ht="12.75" customHeight="1">
      <c r="B302" s="37"/>
      <c r="C302" s="33"/>
      <c r="D302" s="34"/>
      <c r="E302" s="33"/>
      <c r="F302" s="33"/>
      <c r="G302" s="37"/>
      <c r="H302" s="38"/>
      <c r="I302" s="40"/>
      <c r="J302" s="123"/>
      <c r="K302" s="124"/>
      <c r="L302" s="125"/>
      <c r="N302" s="97"/>
    </row>
    <row r="303" spans="1:14" ht="10.5" customHeight="1">
      <c r="I303" s="9"/>
      <c r="J303" s="85"/>
      <c r="K303" s="89"/>
      <c r="N303" s="97"/>
    </row>
    <row r="304" spans="1:14" ht="3.75" customHeight="1">
      <c r="A304" s="7"/>
      <c r="B304" s="5"/>
      <c r="C304" s="222"/>
      <c r="D304" s="222"/>
      <c r="E304" s="162"/>
      <c r="F304" s="26"/>
      <c r="G304" s="5"/>
      <c r="H304" s="6"/>
      <c r="I304" s="6"/>
      <c r="J304" s="6"/>
      <c r="K304" s="162"/>
      <c r="L304" s="192"/>
      <c r="M304" s="197"/>
      <c r="N304" s="198"/>
    </row>
    <row r="305" spans="1:14" ht="12.75" customHeight="1">
      <c r="A305" s="7"/>
      <c r="B305" s="1"/>
      <c r="C305" s="218" t="s">
        <v>241</v>
      </c>
      <c r="D305" s="218"/>
      <c r="E305" s="2" t="s">
        <v>101</v>
      </c>
      <c r="F305" s="4"/>
      <c r="G305" s="1"/>
      <c r="H305" s="179" t="s">
        <v>102</v>
      </c>
      <c r="I305" s="180"/>
      <c r="J305" s="181"/>
      <c r="K305" s="164" t="s">
        <v>5</v>
      </c>
      <c r="L305" s="182"/>
      <c r="M305" s="199"/>
      <c r="N305" s="200"/>
    </row>
    <row r="306" spans="1:14" ht="3.75" customHeight="1">
      <c r="B306" s="11"/>
      <c r="C306" s="28"/>
      <c r="D306" s="20"/>
      <c r="E306" s="14"/>
      <c r="F306" s="14"/>
      <c r="G306" s="11"/>
      <c r="H306" s="15"/>
      <c r="I306" s="18"/>
      <c r="J306" s="114"/>
      <c r="K306" s="115"/>
      <c r="L306" s="116"/>
      <c r="N306" s="97"/>
    </row>
    <row r="307" spans="1:14" ht="12.75" customHeight="1">
      <c r="B307" s="11"/>
      <c r="C307" s="216" t="s">
        <v>242</v>
      </c>
      <c r="D307" s="217"/>
      <c r="E307" s="53" t="s">
        <v>36</v>
      </c>
      <c r="F307" s="14"/>
      <c r="G307" s="11"/>
      <c r="H307" s="54" t="str">
        <f>IF(E307="Certain Sectors only","Please specify which sectors","")</f>
        <v/>
      </c>
      <c r="I307" s="18"/>
      <c r="J307" s="117"/>
      <c r="K307" s="118" t="s">
        <v>243</v>
      </c>
      <c r="L307" s="116"/>
      <c r="N307" s="97"/>
    </row>
    <row r="308" spans="1:14" ht="3.75" customHeight="1">
      <c r="B308" s="11"/>
      <c r="C308" s="19"/>
      <c r="D308" s="20"/>
      <c r="E308" s="15"/>
      <c r="F308" s="14"/>
      <c r="G308" s="11"/>
      <c r="H308" s="17"/>
      <c r="I308" s="18"/>
      <c r="J308" s="117"/>
      <c r="K308" s="118"/>
      <c r="L308" s="116"/>
      <c r="N308" s="97"/>
    </row>
    <row r="309" spans="1:14" ht="12.75" customHeight="1">
      <c r="B309" s="11"/>
      <c r="C309" s="216" t="s">
        <v>244</v>
      </c>
      <c r="D309" s="217"/>
      <c r="E309" s="53" t="s">
        <v>36</v>
      </c>
      <c r="F309" s="14"/>
      <c r="G309" s="11"/>
      <c r="H309" s="54" t="str">
        <f>IF(E309="Certain Sectors only","Please specify which sectors","")</f>
        <v/>
      </c>
      <c r="I309" s="18"/>
      <c r="J309" s="117"/>
      <c r="K309" s="118" t="s">
        <v>245</v>
      </c>
      <c r="L309" s="116"/>
      <c r="N309" s="97"/>
    </row>
    <row r="310" spans="1:14" ht="3.75" customHeight="1">
      <c r="B310" s="11"/>
      <c r="C310" s="19"/>
      <c r="D310" s="20"/>
      <c r="E310" s="15"/>
      <c r="F310" s="14"/>
      <c r="G310" s="11"/>
      <c r="H310" s="17"/>
      <c r="I310" s="18"/>
      <c r="J310" s="117"/>
      <c r="K310" s="118"/>
      <c r="L310" s="116"/>
      <c r="N310" s="97"/>
    </row>
    <row r="311" spans="1:14" ht="12.75" customHeight="1">
      <c r="B311" s="11"/>
      <c r="C311" s="216" t="s">
        <v>246</v>
      </c>
      <c r="D311" s="217"/>
      <c r="E311" s="53" t="s">
        <v>36</v>
      </c>
      <c r="F311" s="14"/>
      <c r="G311" s="11"/>
      <c r="H311" s="54" t="str">
        <f>IF(E311="Certain Sectors only","Please specify which sectors","")</f>
        <v/>
      </c>
      <c r="I311" s="18"/>
      <c r="J311" s="117"/>
      <c r="K311" s="118" t="s">
        <v>247</v>
      </c>
      <c r="L311" s="116"/>
      <c r="N311" s="97"/>
    </row>
    <row r="312" spans="1:14" ht="3.75" customHeight="1">
      <c r="B312" s="11"/>
      <c r="C312" s="19"/>
      <c r="D312" s="20"/>
      <c r="E312" s="15"/>
      <c r="F312" s="14"/>
      <c r="G312" s="11"/>
      <c r="H312" s="17"/>
      <c r="I312" s="18"/>
      <c r="J312" s="117"/>
      <c r="K312" s="118"/>
      <c r="L312" s="116"/>
      <c r="N312" s="97"/>
    </row>
    <row r="313" spans="1:14" ht="12.75" customHeight="1">
      <c r="B313" s="11"/>
      <c r="C313" s="216" t="s">
        <v>248</v>
      </c>
      <c r="D313" s="217"/>
      <c r="E313" s="53" t="s">
        <v>36</v>
      </c>
      <c r="F313" s="14"/>
      <c r="G313" s="11"/>
      <c r="H313" s="54" t="str">
        <f>IF(E313="Certain Sectors only","Please specify which sectors","")</f>
        <v/>
      </c>
      <c r="I313" s="18"/>
      <c r="J313" s="117"/>
      <c r="K313" s="118" t="s">
        <v>249</v>
      </c>
      <c r="L313" s="116"/>
      <c r="N313" s="97"/>
    </row>
    <row r="314" spans="1:14" ht="3.75" customHeight="1">
      <c r="B314" s="11"/>
      <c r="C314" s="19"/>
      <c r="D314" s="20"/>
      <c r="E314" s="15"/>
      <c r="F314" s="14"/>
      <c r="G314" s="11"/>
      <c r="H314" s="17"/>
      <c r="I314" s="18"/>
      <c r="J314" s="117"/>
      <c r="K314" s="118"/>
      <c r="L314" s="116"/>
      <c r="N314" s="97"/>
    </row>
    <row r="315" spans="1:14" ht="12.75" customHeight="1">
      <c r="B315" s="11"/>
      <c r="C315" s="216" t="s">
        <v>250</v>
      </c>
      <c r="D315" s="217"/>
      <c r="E315" s="53" t="s">
        <v>36</v>
      </c>
      <c r="F315" s="14"/>
      <c r="G315" s="11"/>
      <c r="H315" s="54" t="str">
        <f>IF(E315="Certain Sectors only","Please specify which sectors","")</f>
        <v/>
      </c>
      <c r="I315" s="18"/>
      <c r="J315" s="117"/>
      <c r="K315" s="118" t="s">
        <v>251</v>
      </c>
      <c r="L315" s="116"/>
      <c r="N315" s="97"/>
    </row>
    <row r="316" spans="1:14" ht="3.75" customHeight="1">
      <c r="B316" s="11"/>
      <c r="C316" s="19"/>
      <c r="D316" s="20"/>
      <c r="E316" s="15"/>
      <c r="F316" s="14"/>
      <c r="G316" s="11"/>
      <c r="H316" s="17"/>
      <c r="I316" s="18"/>
      <c r="J316" s="117"/>
      <c r="K316" s="118"/>
      <c r="L316" s="116"/>
      <c r="N316" s="97"/>
    </row>
    <row r="317" spans="1:14" ht="12.75" customHeight="1">
      <c r="B317" s="11"/>
      <c r="C317" s="216" t="s">
        <v>252</v>
      </c>
      <c r="D317" s="217"/>
      <c r="E317" s="53" t="s">
        <v>36</v>
      </c>
      <c r="F317" s="14"/>
      <c r="G317" s="11"/>
      <c r="H317" s="54" t="str">
        <f>IF(E317="Certain Sectors only","Please specify which sectors","")</f>
        <v/>
      </c>
      <c r="I317" s="18"/>
      <c r="J317" s="117"/>
      <c r="K317" s="118" t="s">
        <v>253</v>
      </c>
      <c r="L317" s="116"/>
      <c r="N317" s="97"/>
    </row>
    <row r="318" spans="1:14" ht="3.75" customHeight="1">
      <c r="B318" s="11"/>
      <c r="C318" s="19"/>
      <c r="D318" s="20"/>
      <c r="E318" s="15"/>
      <c r="F318" s="14"/>
      <c r="G318" s="11"/>
      <c r="H318" s="17"/>
      <c r="I318" s="18"/>
      <c r="J318" s="117"/>
      <c r="K318" s="118"/>
      <c r="L318" s="116"/>
      <c r="N318" s="97"/>
    </row>
    <row r="319" spans="1:14" ht="12.75" customHeight="1">
      <c r="B319" s="11"/>
      <c r="C319" s="216" t="s">
        <v>254</v>
      </c>
      <c r="D319" s="217"/>
      <c r="E319" s="53" t="s">
        <v>36</v>
      </c>
      <c r="F319" s="14"/>
      <c r="G319" s="11"/>
      <c r="H319" s="54" t="str">
        <f>IF(E319="Certain Sectors only","Please specify which sectors","")</f>
        <v/>
      </c>
      <c r="I319" s="18"/>
      <c r="J319" s="117"/>
      <c r="K319" s="118" t="s">
        <v>255</v>
      </c>
      <c r="L319" s="116"/>
      <c r="N319" s="97"/>
    </row>
    <row r="320" spans="1:14" ht="3.75" customHeight="1">
      <c r="B320" s="11"/>
      <c r="C320" s="19"/>
      <c r="D320" s="20"/>
      <c r="E320" s="15"/>
      <c r="F320" s="14"/>
      <c r="G320" s="11"/>
      <c r="H320" s="17"/>
      <c r="I320" s="18"/>
      <c r="J320" s="117"/>
      <c r="K320" s="118"/>
      <c r="L320" s="116"/>
      <c r="N320" s="97"/>
    </row>
    <row r="321" spans="1:14" ht="12.75" customHeight="1">
      <c r="B321" s="11"/>
      <c r="C321" s="216" t="s">
        <v>256</v>
      </c>
      <c r="D321" s="217"/>
      <c r="E321" s="53" t="s">
        <v>36</v>
      </c>
      <c r="F321" s="14"/>
      <c r="G321" s="11"/>
      <c r="H321" s="54" t="str">
        <f>IF(E321="Certain Sectors only","Please specify which sectors","")</f>
        <v/>
      </c>
      <c r="I321" s="18"/>
      <c r="J321" s="117"/>
      <c r="K321" s="118" t="s">
        <v>257</v>
      </c>
      <c r="L321" s="116"/>
      <c r="N321" s="97"/>
    </row>
    <row r="322" spans="1:14" ht="3.75" customHeight="1">
      <c r="B322" s="11"/>
      <c r="C322" s="19"/>
      <c r="D322" s="20"/>
      <c r="E322" s="15"/>
      <c r="F322" s="14"/>
      <c r="G322" s="11"/>
      <c r="H322" s="17"/>
      <c r="I322" s="18"/>
      <c r="J322" s="117"/>
      <c r="K322" s="118"/>
      <c r="L322" s="116"/>
    </row>
    <row r="323" spans="1:14" ht="9.75" customHeight="1">
      <c r="B323" s="11"/>
      <c r="C323" s="216" t="s">
        <v>258</v>
      </c>
      <c r="D323" s="217"/>
      <c r="E323" s="53" t="s">
        <v>36</v>
      </c>
      <c r="F323" s="14"/>
      <c r="G323" s="11"/>
      <c r="H323" s="54" t="str">
        <f>IF(E323="Certain Sectors only","Please specify which sectors","")</f>
        <v/>
      </c>
      <c r="I323" s="18"/>
      <c r="J323" s="117"/>
      <c r="K323" s="118" t="s">
        <v>259</v>
      </c>
      <c r="L323" s="116"/>
    </row>
    <row r="324" spans="1:14" s="56" customFormat="1" ht="3.75" customHeight="1">
      <c r="A324" s="8"/>
      <c r="B324" s="11"/>
      <c r="C324" s="19"/>
      <c r="D324" s="20"/>
      <c r="E324" s="15"/>
      <c r="F324" s="14"/>
      <c r="G324" s="11"/>
      <c r="H324" s="17"/>
      <c r="I324" s="18"/>
      <c r="J324" s="117"/>
      <c r="K324" s="118"/>
      <c r="L324" s="116"/>
      <c r="M324" s="95"/>
      <c r="N324" s="96"/>
    </row>
    <row r="325" spans="1:14" ht="12.75" customHeight="1">
      <c r="B325" s="11"/>
      <c r="C325" s="216" t="s">
        <v>260</v>
      </c>
      <c r="D325" s="217"/>
      <c r="E325" s="53" t="s">
        <v>36</v>
      </c>
      <c r="F325" s="14"/>
      <c r="G325" s="11"/>
      <c r="H325" s="54" t="str">
        <f>IF(E325="Certain Sectors only","Please specify which sectors","")</f>
        <v/>
      </c>
      <c r="I325" s="18"/>
      <c r="J325" s="117"/>
      <c r="K325" s="118" t="s">
        <v>261</v>
      </c>
      <c r="L325" s="119"/>
    </row>
    <row r="326" spans="1:14" ht="3.75" customHeight="1">
      <c r="B326" s="22"/>
      <c r="C326" s="33"/>
      <c r="D326" s="34"/>
      <c r="E326" s="23"/>
      <c r="F326" s="23"/>
      <c r="G326" s="22"/>
      <c r="H326" s="23"/>
      <c r="I326" s="31"/>
      <c r="J326" s="123"/>
      <c r="K326" s="124"/>
      <c r="L326" s="125"/>
      <c r="N326" s="97"/>
    </row>
    <row r="327" spans="1:14">
      <c r="I327" s="9"/>
      <c r="J327" s="85"/>
      <c r="K327" s="89"/>
    </row>
    <row r="328" spans="1:14" ht="3.75" customHeight="1">
      <c r="A328" s="7"/>
      <c r="B328" s="5"/>
      <c r="C328" s="222"/>
      <c r="D328" s="222"/>
      <c r="E328" s="162"/>
      <c r="F328" s="26"/>
      <c r="G328" s="5"/>
      <c r="H328" s="6"/>
      <c r="I328" s="26"/>
      <c r="J328" s="5"/>
      <c r="K328" s="162"/>
      <c r="L328" s="192"/>
      <c r="M328" s="197"/>
      <c r="N328" s="198"/>
    </row>
    <row r="329" spans="1:14">
      <c r="A329" s="7"/>
      <c r="B329" s="1"/>
      <c r="C329" s="218" t="s">
        <v>262</v>
      </c>
      <c r="D329" s="218"/>
      <c r="E329" s="2" t="s">
        <v>101</v>
      </c>
      <c r="F329" s="4"/>
      <c r="G329" s="1"/>
      <c r="H329" s="179" t="s">
        <v>102</v>
      </c>
      <c r="I329" s="180"/>
      <c r="J329" s="181"/>
      <c r="K329" s="164" t="s">
        <v>5</v>
      </c>
      <c r="L329" s="182"/>
    </row>
    <row r="330" spans="1:14" ht="3.75" customHeight="1">
      <c r="B330" s="11"/>
      <c r="C330" s="12"/>
      <c r="D330" s="13"/>
      <c r="E330" s="14"/>
      <c r="F330" s="14"/>
      <c r="G330" s="11"/>
      <c r="H330" s="15"/>
      <c r="I330" s="16"/>
      <c r="J330" s="114"/>
      <c r="K330" s="115"/>
      <c r="L330" s="116"/>
    </row>
    <row r="331" spans="1:14" ht="28.5" customHeight="1">
      <c r="B331" s="11"/>
      <c r="C331" s="223" t="s">
        <v>263</v>
      </c>
      <c r="D331" s="224"/>
      <c r="E331" s="141"/>
      <c r="F331" s="14"/>
      <c r="G331" s="11"/>
      <c r="H331" s="142"/>
      <c r="I331" s="16"/>
      <c r="J331" s="117"/>
      <c r="K331" s="143" t="s">
        <v>264</v>
      </c>
      <c r="L331" s="119"/>
    </row>
    <row r="332" spans="1:14" ht="3.75" customHeight="1">
      <c r="B332" s="22"/>
      <c r="C332" s="23"/>
      <c r="D332" s="29"/>
      <c r="E332" s="23"/>
      <c r="F332" s="23"/>
      <c r="G332" s="22"/>
      <c r="H332" s="23"/>
      <c r="I332" s="25"/>
      <c r="J332" s="123"/>
      <c r="K332" s="124"/>
      <c r="L332" s="125"/>
    </row>
    <row r="333" spans="1:14" ht="10.5" customHeight="1">
      <c r="K333" s="99"/>
      <c r="N333" s="97"/>
    </row>
    <row r="334" spans="1:14" ht="3.75" customHeight="1">
      <c r="A334" s="7"/>
      <c r="B334" s="5"/>
      <c r="C334" s="222"/>
      <c r="D334" s="222"/>
      <c r="E334" s="162"/>
      <c r="F334" s="26"/>
      <c r="G334" s="26"/>
      <c r="H334" s="6"/>
      <c r="I334" s="214"/>
      <c r="J334" s="26"/>
      <c r="K334" s="162"/>
      <c r="L334" s="192"/>
      <c r="M334" s="197"/>
      <c r="N334" s="198"/>
    </row>
    <row r="335" spans="1:14">
      <c r="A335" s="7"/>
      <c r="B335" s="1"/>
      <c r="C335" s="218" t="s">
        <v>265</v>
      </c>
      <c r="D335" s="218"/>
      <c r="E335" s="2"/>
      <c r="F335" s="2"/>
      <c r="G335" s="2"/>
      <c r="H335" s="212"/>
      <c r="I335" s="215"/>
      <c r="J335" s="210"/>
      <c r="K335" s="212" t="s">
        <v>266</v>
      </c>
      <c r="L335" s="182"/>
    </row>
    <row r="336" spans="1:14" ht="3.75" customHeight="1">
      <c r="B336" s="11"/>
      <c r="C336" s="12"/>
      <c r="D336" s="13"/>
      <c r="E336" s="2"/>
      <c r="F336" s="2"/>
      <c r="G336" s="2"/>
      <c r="H336" s="15"/>
      <c r="I336" s="16"/>
      <c r="J336" s="152"/>
      <c r="K336" s="153"/>
      <c r="L336" s="116"/>
    </row>
    <row r="337" spans="2:14" ht="15.75" customHeight="1">
      <c r="B337" s="11"/>
      <c r="C337" s="218"/>
      <c r="D337" s="218"/>
      <c r="E337" s="2"/>
      <c r="F337" s="2"/>
      <c r="G337" s="2"/>
      <c r="H337" s="213"/>
      <c r="I337" s="16"/>
      <c r="J337" s="210"/>
      <c r="K337" s="142"/>
      <c r="L337" s="119"/>
    </row>
    <row r="338" spans="2:14" ht="3.75" customHeight="1">
      <c r="B338" s="22"/>
      <c r="C338" s="23"/>
      <c r="D338" s="29"/>
      <c r="E338" s="23"/>
      <c r="F338" s="23"/>
      <c r="G338" s="23"/>
      <c r="H338" s="23"/>
      <c r="I338" s="25"/>
      <c r="J338" s="159"/>
      <c r="K338" s="211"/>
      <c r="L338" s="125"/>
    </row>
    <row r="339" spans="2:14" ht="10.5" customHeight="1">
      <c r="K339" s="99"/>
      <c r="N339" s="97"/>
    </row>
    <row r="340" spans="2:14" ht="24.75" customHeight="1">
      <c r="B340" s="30"/>
      <c r="C340" s="222" t="s">
        <v>267</v>
      </c>
      <c r="D340" s="222"/>
      <c r="E340" s="222"/>
      <c r="F340" s="41"/>
      <c r="G340" s="41"/>
      <c r="H340" s="41"/>
      <c r="I340" s="32"/>
      <c r="J340" s="111"/>
      <c r="K340" s="225" t="s">
        <v>5</v>
      </c>
      <c r="L340" s="113"/>
    </row>
    <row r="341" spans="2:14" ht="28.5" customHeight="1">
      <c r="B341" s="11"/>
      <c r="C341" s="221" t="s">
        <v>268</v>
      </c>
      <c r="D341" s="221"/>
      <c r="E341" s="221"/>
      <c r="F341" s="221"/>
      <c r="G341" s="221"/>
      <c r="H341" s="221"/>
      <c r="I341" s="42"/>
      <c r="J341" s="114"/>
      <c r="K341" s="226"/>
      <c r="L341" s="116"/>
      <c r="N341" s="97"/>
    </row>
    <row r="342" spans="2:14" ht="3.75" customHeight="1">
      <c r="B342" s="11"/>
      <c r="C342" s="14"/>
      <c r="D342" s="43"/>
      <c r="E342" s="44"/>
      <c r="F342" s="14"/>
      <c r="G342" s="14"/>
      <c r="H342" s="14"/>
      <c r="I342" s="16"/>
      <c r="J342" s="117"/>
      <c r="K342" s="118"/>
      <c r="L342" s="116"/>
    </row>
    <row r="343" spans="2:14" ht="62.1" customHeight="1">
      <c r="B343" s="11"/>
      <c r="C343" s="14"/>
      <c r="D343" s="219"/>
      <c r="E343" s="220"/>
      <c r="F343" s="14"/>
      <c r="G343" s="14"/>
      <c r="H343" s="45" t="str">
        <f>"Word Count = "&amp;IF(LEN(TRIM(D343))=0,0,LEN(TRIM(D343))-LEN(SUBSTITUTE(D343," ",""))+1)</f>
        <v>Word Count = 0</v>
      </c>
      <c r="I343" s="46"/>
      <c r="J343" s="117"/>
      <c r="K343" s="207" t="s">
        <v>269</v>
      </c>
      <c r="L343" s="116"/>
      <c r="N343" s="97"/>
    </row>
    <row r="344" spans="2:14" ht="3.75" customHeight="1">
      <c r="B344" s="11"/>
      <c r="C344" s="14"/>
      <c r="D344" s="14"/>
      <c r="E344" s="14"/>
      <c r="F344" s="14"/>
      <c r="G344" s="14"/>
      <c r="H344" s="47"/>
      <c r="I344" s="46"/>
      <c r="J344" s="117"/>
      <c r="K344" s="207"/>
      <c r="L344" s="116"/>
    </row>
    <row r="345" spans="2:14" ht="51">
      <c r="B345" s="11"/>
      <c r="C345" s="14"/>
      <c r="D345" s="219"/>
      <c r="E345" s="220"/>
      <c r="F345" s="14"/>
      <c r="G345" s="14"/>
      <c r="H345" s="45" t="str">
        <f>"Word Count = "&amp;IF(LEN(TRIM(D345))=0,0,LEN(TRIM(D345))-LEN(SUBSTITUTE(D345," ",""))+1)</f>
        <v>Word Count = 0</v>
      </c>
      <c r="I345" s="46"/>
      <c r="J345" s="117"/>
      <c r="K345" s="207" t="s">
        <v>270</v>
      </c>
      <c r="L345" s="116"/>
      <c r="M345" s="101"/>
      <c r="N345" s="102"/>
    </row>
    <row r="346" spans="2:14" ht="3.75" customHeight="1">
      <c r="B346" s="11"/>
      <c r="C346" s="14"/>
      <c r="D346" s="14"/>
      <c r="E346" s="14"/>
      <c r="F346" s="14"/>
      <c r="G346" s="14"/>
      <c r="H346" s="47"/>
      <c r="I346" s="46"/>
      <c r="J346" s="117"/>
      <c r="K346" s="207"/>
      <c r="L346" s="116"/>
      <c r="N346" s="97"/>
    </row>
    <row r="347" spans="2:14" ht="61.5" customHeight="1">
      <c r="B347" s="11"/>
      <c r="C347" s="14"/>
      <c r="D347" s="219"/>
      <c r="E347" s="220"/>
      <c r="F347" s="14"/>
      <c r="G347" s="14"/>
      <c r="H347" s="45" t="str">
        <f>"Word Count = "&amp;IF(LEN(TRIM(D347))=0,0,LEN(TRIM(D347))-LEN(SUBSTITUTE(D347," ",""))+1)</f>
        <v>Word Count = 0</v>
      </c>
      <c r="I347" s="46"/>
      <c r="J347" s="117"/>
      <c r="K347" s="207" t="s">
        <v>271</v>
      </c>
      <c r="L347" s="116"/>
      <c r="N347" s="97"/>
    </row>
    <row r="348" spans="2:14" ht="10.5" customHeight="1">
      <c r="B348" s="22"/>
      <c r="C348" s="23"/>
      <c r="D348" s="23"/>
      <c r="E348" s="33"/>
      <c r="F348" s="33"/>
      <c r="G348" s="33"/>
      <c r="H348" s="33"/>
      <c r="I348" s="40"/>
      <c r="J348" s="123"/>
      <c r="K348" s="124"/>
      <c r="L348" s="125"/>
      <c r="N348" s="97"/>
    </row>
    <row r="349" spans="2:14" ht="10.5" customHeight="1">
      <c r="E349" s="48"/>
      <c r="F349" s="48"/>
      <c r="G349" s="48"/>
      <c r="H349" s="48"/>
      <c r="I349" s="48"/>
      <c r="J349" s="86"/>
      <c r="L349" s="100"/>
      <c r="N349" s="97"/>
    </row>
    <row r="350" spans="2:14" ht="35.25" customHeight="1">
      <c r="B350" s="30"/>
      <c r="C350" s="222" t="s">
        <v>272</v>
      </c>
      <c r="D350" s="222"/>
      <c r="E350" s="222"/>
      <c r="F350" s="26"/>
      <c r="G350" s="26"/>
      <c r="H350" s="26"/>
      <c r="I350" s="49"/>
      <c r="J350" s="111"/>
      <c r="K350" s="225" t="s">
        <v>5</v>
      </c>
      <c r="L350" s="113"/>
      <c r="N350" s="97"/>
    </row>
    <row r="351" spans="2:14" ht="28.5" customHeight="1">
      <c r="B351" s="11"/>
      <c r="C351" s="221" t="s">
        <v>273</v>
      </c>
      <c r="D351" s="221"/>
      <c r="E351" s="221"/>
      <c r="F351" s="221"/>
      <c r="G351" s="221"/>
      <c r="H351" s="221"/>
      <c r="I351" s="50"/>
      <c r="J351" s="114"/>
      <c r="K351" s="226"/>
      <c r="L351" s="116"/>
      <c r="N351" s="97"/>
    </row>
    <row r="352" spans="2:14" ht="3.75" customHeight="1">
      <c r="B352" s="11"/>
      <c r="C352" s="14"/>
      <c r="D352" s="12"/>
      <c r="E352" s="19"/>
      <c r="F352" s="19"/>
      <c r="G352" s="19"/>
      <c r="H352" s="19"/>
      <c r="I352" s="19"/>
      <c r="J352" s="117"/>
      <c r="K352" s="118"/>
      <c r="L352" s="116"/>
      <c r="N352" s="97"/>
    </row>
    <row r="353" spans="1:14" ht="61.5" customHeight="1">
      <c r="B353" s="11"/>
      <c r="C353" s="14"/>
      <c r="D353" s="219"/>
      <c r="E353" s="220"/>
      <c r="F353" s="14"/>
      <c r="G353" s="14"/>
      <c r="H353" s="45" t="str">
        <f>"Word Count = "&amp;IF(LEN(TRIM(D353))=0,0,LEN(TRIM(D353))-LEN(SUBSTITUTE(D353," ",""))+1)</f>
        <v>Word Count = 0</v>
      </c>
      <c r="I353" s="14"/>
      <c r="J353" s="117"/>
      <c r="K353" s="207" t="s">
        <v>274</v>
      </c>
      <c r="L353" s="116"/>
      <c r="N353" s="97"/>
    </row>
    <row r="354" spans="1:14" ht="3.75" customHeight="1">
      <c r="B354" s="11"/>
      <c r="C354" s="14"/>
      <c r="D354" s="14"/>
      <c r="E354" s="19"/>
      <c r="F354" s="19"/>
      <c r="G354" s="19"/>
      <c r="H354" s="47"/>
      <c r="I354" s="19"/>
      <c r="J354" s="117"/>
      <c r="K354" s="207"/>
      <c r="L354" s="116"/>
      <c r="N354" s="97"/>
    </row>
    <row r="355" spans="1:14" ht="61.5" customHeight="1">
      <c r="B355" s="11"/>
      <c r="C355" s="14"/>
      <c r="D355" s="219"/>
      <c r="E355" s="220"/>
      <c r="F355" s="14"/>
      <c r="G355" s="14"/>
      <c r="H355" s="45" t="str">
        <f>"Word Count = "&amp;IF(LEN(TRIM(D355))=0,0,LEN(TRIM(D355))-LEN(SUBSTITUTE(D355," ",""))+1)</f>
        <v>Word Count = 0</v>
      </c>
      <c r="I355" s="14"/>
      <c r="J355" s="117"/>
      <c r="K355" s="207" t="s">
        <v>275</v>
      </c>
      <c r="L355" s="116"/>
      <c r="N355" s="97"/>
    </row>
    <row r="356" spans="1:14" ht="3.75" customHeight="1">
      <c r="B356" s="11"/>
      <c r="C356" s="14"/>
      <c r="D356" s="14"/>
      <c r="E356" s="19"/>
      <c r="F356" s="19"/>
      <c r="G356" s="19"/>
      <c r="H356" s="47"/>
      <c r="I356" s="19"/>
      <c r="J356" s="117"/>
      <c r="K356" s="207"/>
      <c r="L356" s="116"/>
      <c r="N356" s="97"/>
    </row>
    <row r="357" spans="1:14" ht="40.9">
      <c r="B357" s="11"/>
      <c r="C357" s="14"/>
      <c r="D357" s="219"/>
      <c r="E357" s="220"/>
      <c r="F357" s="14"/>
      <c r="G357" s="14"/>
      <c r="H357" s="45" t="str">
        <f>"Word Count = "&amp;IF(LEN(TRIM(D357))=0,0,LEN(TRIM(D357))-LEN(SUBSTITUTE(D357," ",""))+1)</f>
        <v>Word Count = 0</v>
      </c>
      <c r="I357" s="14"/>
      <c r="J357" s="117"/>
      <c r="K357" s="207" t="s">
        <v>276</v>
      </c>
      <c r="L357" s="116"/>
    </row>
    <row r="358" spans="1:14" s="59" customFormat="1" ht="3.75" customHeight="1">
      <c r="A358" s="8"/>
      <c r="B358" s="11"/>
      <c r="C358" s="14"/>
      <c r="D358" s="14"/>
      <c r="E358" s="19"/>
      <c r="F358" s="19"/>
      <c r="G358" s="19"/>
      <c r="H358" s="47"/>
      <c r="I358" s="19"/>
      <c r="J358" s="117"/>
      <c r="K358" s="207"/>
      <c r="L358" s="116"/>
      <c r="M358" s="105"/>
      <c r="N358" s="106"/>
    </row>
    <row r="359" spans="1:14" ht="51">
      <c r="B359" s="11"/>
      <c r="C359" s="14"/>
      <c r="D359" s="219"/>
      <c r="E359" s="220"/>
      <c r="F359" s="14"/>
      <c r="G359" s="14"/>
      <c r="H359" s="45" t="str">
        <f>"Word Count = "&amp;IF(LEN(TRIM(D359))=0,0,LEN(TRIM(D359))-LEN(SUBSTITUTE(D359," ",""))+1)</f>
        <v>Word Count = 0</v>
      </c>
      <c r="I359" s="14"/>
      <c r="J359" s="117"/>
      <c r="K359" s="208" t="s">
        <v>277</v>
      </c>
      <c r="L359" s="119"/>
    </row>
    <row r="360" spans="1:14">
      <c r="B360" s="22"/>
      <c r="C360" s="23"/>
      <c r="D360" s="23"/>
      <c r="E360" s="23"/>
      <c r="F360" s="23"/>
      <c r="G360" s="23"/>
      <c r="H360" s="23"/>
      <c r="I360" s="23"/>
      <c r="J360" s="123"/>
      <c r="K360" s="124"/>
      <c r="L360" s="125"/>
    </row>
    <row r="362" spans="1:14">
      <c r="A362" s="52"/>
      <c r="B362" s="51" t="s">
        <v>278</v>
      </c>
      <c r="C362" s="52"/>
      <c r="D362" s="52"/>
      <c r="E362" s="52"/>
      <c r="F362" s="52"/>
      <c r="G362" s="52"/>
      <c r="H362" s="52"/>
      <c r="I362" s="52"/>
      <c r="J362" s="87"/>
      <c r="K362" s="103"/>
      <c r="L362" s="104"/>
    </row>
  </sheetData>
  <sheetProtection algorithmName="SHA-512" hashValue="p2WSAmUPu9rcpGhehQ/TbL/1dHySOTjSAAkbj5uelVs/QH4WXBixoXk0lI1fK+iWBoM/V4kGEMbcS0SOnpciow==" saltValue="mwdpy8TM0lV4HY6Etrp0+w==" spinCount="100000" sheet="1" objects="1" scenarios="1" selectLockedCells="1"/>
  <dataConsolidate/>
  <mergeCells count="135">
    <mergeCell ref="C247:D247"/>
    <mergeCell ref="C249:D249"/>
    <mergeCell ref="C199:D199"/>
    <mergeCell ref="C183:D183"/>
    <mergeCell ref="C195:D195"/>
    <mergeCell ref="C191:D191"/>
    <mergeCell ref="C189:D189"/>
    <mergeCell ref="C155:D155"/>
    <mergeCell ref="C157:D157"/>
    <mergeCell ref="C159:D159"/>
    <mergeCell ref="C161:D161"/>
    <mergeCell ref="C163:D163"/>
    <mergeCell ref="C173:D173"/>
    <mergeCell ref="C175:D175"/>
    <mergeCell ref="C177:D177"/>
    <mergeCell ref="C179:D179"/>
    <mergeCell ref="C181:D181"/>
    <mergeCell ref="C245:D245"/>
    <mergeCell ref="C221:D221"/>
    <mergeCell ref="C225:D225"/>
    <mergeCell ref="C229:D229"/>
    <mergeCell ref="C227:D227"/>
    <mergeCell ref="C223:D223"/>
    <mergeCell ref="C193:D193"/>
    <mergeCell ref="C251:D251"/>
    <mergeCell ref="C259:D259"/>
    <mergeCell ref="C293:D293"/>
    <mergeCell ref="C271:D271"/>
    <mergeCell ref="C202:D202"/>
    <mergeCell ref="C243:D243"/>
    <mergeCell ref="C232:D232"/>
    <mergeCell ref="C254:D254"/>
    <mergeCell ref="C241:D241"/>
    <mergeCell ref="C263:D263"/>
    <mergeCell ref="C261:D261"/>
    <mergeCell ref="C265:D265"/>
    <mergeCell ref="C205:D205"/>
    <mergeCell ref="C209:D209"/>
    <mergeCell ref="C281:D281"/>
    <mergeCell ref="C283:D283"/>
    <mergeCell ref="C257:D257"/>
    <mergeCell ref="C255:D255"/>
    <mergeCell ref="C233:D233"/>
    <mergeCell ref="C235:D235"/>
    <mergeCell ref="C211:D211"/>
    <mergeCell ref="C219:D219"/>
    <mergeCell ref="C239:D239"/>
    <mergeCell ref="C237:D237"/>
    <mergeCell ref="B2:E2"/>
    <mergeCell ref="C7:D7"/>
    <mergeCell ref="C15:D15"/>
    <mergeCell ref="C13:D13"/>
    <mergeCell ref="C35:D35"/>
    <mergeCell ref="C145:D145"/>
    <mergeCell ref="C127:D127"/>
    <mergeCell ref="C17:D17"/>
    <mergeCell ref="C19:D19"/>
    <mergeCell ref="C39:D39"/>
    <mergeCell ref="B4:I4"/>
    <mergeCell ref="H92:I92"/>
    <mergeCell ref="C21:D21"/>
    <mergeCell ref="C41:D41"/>
    <mergeCell ref="C29:D29"/>
    <mergeCell ref="C141:D141"/>
    <mergeCell ref="C143:D143"/>
    <mergeCell ref="C33:D33"/>
    <mergeCell ref="C27:D27"/>
    <mergeCell ref="C25:D25"/>
    <mergeCell ref="C23:D23"/>
    <mergeCell ref="C9:D9"/>
    <mergeCell ref="C11:D11"/>
    <mergeCell ref="K350:K351"/>
    <mergeCell ref="C337:D337"/>
    <mergeCell ref="C340:E340"/>
    <mergeCell ref="K340:K341"/>
    <mergeCell ref="C341:H341"/>
    <mergeCell ref="C267:D267"/>
    <mergeCell ref="C287:D287"/>
    <mergeCell ref="C269:D269"/>
    <mergeCell ref="C289:D289"/>
    <mergeCell ref="C309:D309"/>
    <mergeCell ref="C295:D295"/>
    <mergeCell ref="C305:D305"/>
    <mergeCell ref="C285:D285"/>
    <mergeCell ref="C299:D299"/>
    <mergeCell ref="C301:D301"/>
    <mergeCell ref="C291:D291"/>
    <mergeCell ref="C275:D275"/>
    <mergeCell ref="C297:D297"/>
    <mergeCell ref="C273:D273"/>
    <mergeCell ref="C279:D279"/>
    <mergeCell ref="C278:D278"/>
    <mergeCell ref="C304:D304"/>
    <mergeCell ref="C334:D334"/>
    <mergeCell ref="D357:E357"/>
    <mergeCell ref="C323:D323"/>
    <mergeCell ref="D345:E345"/>
    <mergeCell ref="D359:E359"/>
    <mergeCell ref="C351:H351"/>
    <mergeCell ref="C307:D307"/>
    <mergeCell ref="C335:D335"/>
    <mergeCell ref="C319:D319"/>
    <mergeCell ref="C321:D321"/>
    <mergeCell ref="D347:E347"/>
    <mergeCell ref="C311:D311"/>
    <mergeCell ref="C315:D315"/>
    <mergeCell ref="C317:D317"/>
    <mergeCell ref="C313:D313"/>
    <mergeCell ref="D355:E355"/>
    <mergeCell ref="C325:D325"/>
    <mergeCell ref="C350:E350"/>
    <mergeCell ref="D343:E343"/>
    <mergeCell ref="D353:E353"/>
    <mergeCell ref="C328:D328"/>
    <mergeCell ref="C329:D329"/>
    <mergeCell ref="C331:D331"/>
    <mergeCell ref="C213:D213"/>
    <mergeCell ref="C215:D215"/>
    <mergeCell ref="C217:D217"/>
    <mergeCell ref="C197:D197"/>
    <mergeCell ref="C185:D185"/>
    <mergeCell ref="C187:D187"/>
    <mergeCell ref="C203:D203"/>
    <mergeCell ref="C31:D31"/>
    <mergeCell ref="C92:D92"/>
    <mergeCell ref="C139:D139"/>
    <mergeCell ref="C37:D37"/>
    <mergeCell ref="C167:D167"/>
    <mergeCell ref="C169:D169"/>
    <mergeCell ref="C171:D171"/>
    <mergeCell ref="C165:D165"/>
    <mergeCell ref="C153:D153"/>
    <mergeCell ref="C149:D149"/>
    <mergeCell ref="C147:D147"/>
    <mergeCell ref="C151:D151"/>
  </mergeCells>
  <conditionalFormatting sqref="E124 H124">
    <cfRule type="expression" dxfId="1" priority="5" stopIfTrue="1">
      <formula>$E$94="Long-only absolute return"</formula>
    </cfRule>
  </conditionalFormatting>
  <conditionalFormatting sqref="D124">
    <cfRule type="expression" dxfId="0" priority="8" stopIfTrue="1">
      <formula>$E$94="Long-only absolute return"</formula>
    </cfRule>
  </conditionalFormatting>
  <dataValidations xWindow="566" yWindow="576" count="52">
    <dataValidation allowBlank="1" showInputMessage="1" showErrorMessage="1" sqref="K281:K301 B362" xr:uid="{00000000-0002-0000-0000-000000000000}"/>
    <dataValidation type="list" allowBlank="1" showInputMessage="1" showErrorMessage="1" sqref="E291 E190 E188 E192 E194 E299 E295 E297 E287 E281 E285 E283 E289 E293 E301" xr:uid="{00000000-0002-0000-0000-000001000000}">
      <formula1>"Please choose...,Yes,No"</formula1>
    </dataValidation>
    <dataValidation allowBlank="1" showInputMessage="1" showErrorMessage="1" promptTitle="Sectors" prompt="_x000a_*Chemicals_x000a_*Forestry_x000a_*Industrial Metals_x000a_*Mining" sqref="H307" xr:uid="{00000000-0002-0000-0000-000002000000}"/>
    <dataValidation allowBlank="1" showInputMessage="1" showErrorMessage="1" promptTitle="Sectors" prompt="_x000a_*Electricity_x000a_*Gas, Water &amp; Multiutilities" sqref="H325" xr:uid="{00000000-0002-0000-0000-000003000000}"/>
    <dataValidation allowBlank="1" showInputMessage="1" showErrorMessage="1" promptTitle="Sectors" prompt="_x000a_*Automobiles &amp; Parts_x000a_*Food &amp; Beverages_x000a_*Personal &amp; Household Goods_x000a_" sqref="H309" xr:uid="{00000000-0002-0000-0000-000004000000}"/>
    <dataValidation allowBlank="1" showInputMessage="1" showErrorMessage="1" promptTitle="Sectors" prompt="_x000a_*Media_x000a_*Retail_x000a_*Travel &amp; Leisure" sqref="H311" xr:uid="{00000000-0002-0000-0000-000005000000}"/>
    <dataValidation allowBlank="1" showInputMessage="1" showErrorMessage="1" promptTitle="Sectors" prompt="_x000a_*Banks_x000a_*Financial Services_x000a_*Insurance_x000a_*Real Estate" sqref="H313" xr:uid="{00000000-0002-0000-0000-000006000000}"/>
    <dataValidation allowBlank="1" showInputMessage="1" showErrorMessage="1" promptTitle="Sectors" prompt="_x000a_*Health Care Equipment &amp; Services_x000a_*Pharmaceuticals_x000a_*Biotechnology_x000a_                                                             " sqref="H315" xr:uid="{00000000-0002-0000-0000-000007000000}"/>
    <dataValidation allowBlank="1" showInputMessage="1" showErrorMessage="1" promptTitle="Sectors" prompt="_x000a_*Aerospace_x000a_*Construction &amp; Materials_x000a_*Defense_x000a_*Industrials Goods &amp; Services" sqref="H317" xr:uid="{00000000-0002-0000-0000-000008000000}"/>
    <dataValidation allowBlank="1" showInputMessage="1" showErrorMessage="1" promptTitle="Sectors" prompt="_x000a_*Alternative Energy_x000a_*Oil &amp; Gas Producers_x000a_*Oil Equipment, Services &amp; Distribution" sqref="H319" xr:uid="{00000000-0002-0000-0000-000009000000}"/>
    <dataValidation allowBlank="1" showInputMessage="1" showErrorMessage="1" promptTitle="Sectors" prompt="_x000a_*Software &amp; Computer Services_x000a_*Technology, Hardware &amp; Equipment" sqref="H321" xr:uid="{00000000-0002-0000-0000-00000A000000}"/>
    <dataValidation allowBlank="1" showInputMessage="1" showErrorMessage="1" promptTitle="Sectors" prompt="_x000a_*Fixed Line Telecommunications_x000a_*Mobile Telecommunications" sqref="H323" xr:uid="{00000000-0002-0000-0000-00000B000000}"/>
    <dataValidation type="list" allowBlank="1" showInputMessage="1" showErrorMessage="1" sqref="E307 E309 E311 E313 E315 E317 E319 E321 E323 E325" xr:uid="{00000000-0002-0000-0000-00000C000000}">
      <formula1>"Please choose...,All Sectors,Certain Sectors Only,None"</formula1>
    </dataValidation>
    <dataValidation type="list" allowBlank="1" showInputMessage="1" showErrorMessage="1" promptTitle="Definition" prompt="_x000a_Does the fund have a key man clause?" sqref="E223" xr:uid="{00000000-0002-0000-0000-00000D000000}">
      <formula1>"Please choose...,Yes,No"</formula1>
    </dataValidation>
    <dataValidation type="list" allowBlank="1" showInputMessage="1" showErrorMessage="1" promptTitle="Definition" prompt="_x000a_Is there a lock-up period?" sqref="E221" xr:uid="{00000000-0002-0000-0000-00000E000000}">
      <formula1>"Please choose...,Yes,No"</formula1>
    </dataValidation>
    <dataValidation type="list" allowBlank="1" showInputMessage="1" showErrorMessage="1" promptTitle="Definition" prompt="_x000a_Do investors pay redemption penalties?" sqref="E219" xr:uid="{00000000-0002-0000-0000-00000F000000}">
      <formula1>"Please choose...,Yes,No"</formula1>
    </dataValidation>
    <dataValidation allowBlank="1" showInputMessage="1" showErrorMessage="1" promptTitle="Definition" prompt="_x000a_How much notice do investors need to give you before redemptions?" sqref="E211" xr:uid="{00000000-0002-0000-0000-000010000000}"/>
    <dataValidation type="list" allowBlank="1" showInputMessage="1" showErrorMessage="1" promptTitle="Definition" prompt="_x000a_Does the fund have an SEC exemption? If so, which rule?" sqref="E195" xr:uid="{00000000-0002-0000-0000-000011000000}">
      <formula1>"Please choose...,3(c )1,3(c )7,Others"</formula1>
    </dataValidation>
    <dataValidation type="list" allowBlank="1" showInputMessage="1" showErrorMessage="1" promptTitle="Definition" prompt="_x000a_Is the firm majority owned by women or ethnic minorities?_x000a__x000a__x000a__x000a__x000a__x000a_" sqref="E197" xr:uid="{00000000-0002-0000-0000-000012000000}">
      <formula1>"Please choose...,Yes,No"</formula1>
    </dataValidation>
    <dataValidation allowBlank="1" showInputMessage="1" showErrorMessage="1" promptTitle="Definition" prompt="_x000a_How much notice do investors need to give you before subscriptions?" sqref="E207" xr:uid="{00000000-0002-0000-0000-000013000000}"/>
    <dataValidation type="list" allowBlank="1" showInputMessage="1" showErrorMessage="1" sqref="E129" xr:uid="{00000000-0002-0000-0000-000014000000}">
      <formula1>$N$124:$AJ$124</formula1>
    </dataValidation>
    <dataValidation type="list" allowBlank="1" showInputMessage="1" showErrorMessage="1" promptTitle="Definition" prompt="_x000a_What is the accounting method used for calculating the Performance Fees._x000a_" sqref="E177" xr:uid="{00000000-0002-0000-0000-000015000000}">
      <formula1>"Please choose...,Equalisation,Multi-Series Accounting,Whole of Fund"</formula1>
    </dataValidation>
    <dataValidation type="list" allowBlank="1" showInputMessage="1" showErrorMessage="1" promptTitle="Defintion" prompt="_x000a_Does the fund have a reporting status under HMRC?_x000a__x000a_Funds which obtain a reporting status from HMRC (UK's Tax Regulator) provide benefits to UK investors in the form of 18% Capital Gains tax rather than 50% Income tax on the disposal of their holdings._x000a_" sqref="E191" xr:uid="{00000000-0002-0000-0000-000016000000}">
      <formula1>"Please choose...,Yes,No"</formula1>
    </dataValidation>
    <dataValidation allowBlank="1" showInputMessage="1" showErrorMessage="1" promptTitle="Definition" prompt="_x000a_What is the fund's maximum capacity in terms of AUM in USD?" sqref="E139" xr:uid="{00000000-0002-0000-0000-000017000000}"/>
    <dataValidation allowBlank="1" showInputMessage="1" showErrorMessage="1" promptTitle="Definition" prompt="_x000a_What is the fund's launch date or start date?" sqref="E141" xr:uid="{00000000-0002-0000-0000-000018000000}"/>
    <dataValidation type="list" allowBlank="1" showInputMessage="1" showErrorMessage="1" promptTitle="Definition" prompt="_x000a_Does the fund use leverage?" sqref="E167" xr:uid="{00000000-0002-0000-0000-000019000000}">
      <formula1>"Please choose...,Yes,No"</formula1>
    </dataValidation>
    <dataValidation type="list" allowBlank="1" showInputMessage="1" showErrorMessage="1" promptTitle="Definition" prompt="_x000a_Does the fund have a high water mark?" sqref="E157" xr:uid="{00000000-0002-0000-0000-00001A000000}">
      <formula1>"Please choose...,Yes,No"</formula1>
    </dataValidation>
    <dataValidation type="list" allowBlank="1" showInputMessage="1" showErrorMessage="1" promptTitle="Definition" prompt="_x000a_Does the fund have a hurdle rate?" sqref="E155" xr:uid="{00000000-0002-0000-0000-00001B000000}">
      <formula1>"Please choose...,Yes,No"</formula1>
    </dataValidation>
    <dataValidation type="list" allowBlank="1" showInputMessage="1" showErrorMessage="1" promptTitle="Definition" prompt="_x000a_Does the fund have a dividend policy?" sqref="E153" xr:uid="{00000000-0002-0000-0000-00001C000000}">
      <formula1>"Please choose...,Yes,No"</formula1>
    </dataValidation>
    <dataValidation type="list" allowBlank="1" showInputMessage="1" showErrorMessage="1" promptTitle="Definition" prompt="_x000a_Is the fund open or closed to investors?_x000a__x000a_Soft closed - Fund is closed to new but open to existing investors._x000a__x000a_Hard closed - Fund is closed to new &amp; existing investors._x000a_" sqref="E161" xr:uid="{00000000-0002-0000-0000-00001D000000}">
      <formula1>"Please choose...,Open,Soft closed, Hard closed"</formula1>
    </dataValidation>
    <dataValidation type="list" allowBlank="1" showInputMessage="1" showErrorMessage="1" promptTitle="Definition" prompt="_x000a_Does the fund invest in private placements?" sqref="E183" xr:uid="{00000000-0002-0000-0000-00001E000000}">
      <formula1>"Please choose...,Yes,No"</formula1>
    </dataValidation>
    <dataValidation type="list" allowBlank="1" showInputMessage="1" showErrorMessage="1" promptTitle="Definition" prompt="_x000a_Does the fund offer managed accounts?" sqref="E185" xr:uid="{00000000-0002-0000-0000-00001F000000}">
      <formula1>"Please choose...,Yes,No"</formula1>
    </dataValidation>
    <dataValidation type="list" allowBlank="1" showInputMessage="1" showErrorMessage="1" promptTitle="Definition" prompt="_x000a_Does the fund have a UCITS legal structure?" sqref="E187" xr:uid="{00000000-0002-0000-0000-000020000000}">
      <formula1>"Please choose...,Yes,No"</formula1>
    </dataValidation>
    <dataValidation type="list" allowBlank="1" showInputMessage="1" showErrorMessage="1" promptTitle="Definition" prompt="_x000a_Is the fund willing to allow the investor access to their positions on a regular basis as per the BIS risk assessment procedure." sqref="E193" xr:uid="{00000000-0002-0000-0000-000021000000}">
      <formula1>"Please choose...,Yes,No"</formula1>
    </dataValidation>
    <dataValidation allowBlank="1" showErrorMessage="1" promptTitle="Definition" prompt="_x000a_How much notice do investors need to give you before redemptions?" sqref="E217 E215" xr:uid="{00000000-0002-0000-0000-000022000000}"/>
    <dataValidation type="list" allowBlank="1" showInputMessage="1" showErrorMessage="1" promptTitle="Definition" prompt="_x000a_A restriction placed on a hedge fund limiting the amount of withdrawals from the fund during a redemption period." sqref="E213" xr:uid="{00000000-0002-0000-0000-000023000000}">
      <formula1>"Please choose...,Yes,No"</formula1>
    </dataValidation>
    <dataValidation type="list" allowBlank="1" showInputMessage="1" showErrorMessage="1" promptTitle="Definition" prompt="_x000a_Does the fund have a 40 Act legal structure?" sqref="E189" xr:uid="{00000000-0002-0000-0000-000024000000}">
      <formula1>"Please choose...,Yes,No"</formula1>
    </dataValidation>
    <dataValidation type="list" allowBlank="1" showInputMessage="1" showErrorMessage="1" promptTitle="Definition" prompt="_x000a_Is the fund listed on stock exchange?" sqref="E159" xr:uid="{00000000-0002-0000-0000-000025000000}">
      <formula1>"Please choose...,Yes,No"</formula1>
    </dataValidation>
    <dataValidation type="list" allowBlank="1" showInputMessage="1" showErrorMessage="1" promptTitle="Definition" prompt="_x000a_Does the firm have a dedicated Environment, Social and Governance (ESG) framework which integrates ESG factors into the investment analysis and decision-making process?_x000a__x000a__x000a__x000a__x000a__x000a_" sqref="E199" xr:uid="{00000000-0002-0000-0000-000026000000}">
      <formula1>"Please choose...,Yes,No"</formula1>
    </dataValidation>
    <dataValidation type="list" allowBlank="1" showErrorMessage="1" promptTitle="Definition" prompt="_x000a_Is the firm majority owned by women or ethnic minorities?_x000a__x000a__x000a__x000a__x000a__x000a_" sqref="E205 E209" xr:uid="{00000000-0002-0000-0000-000027000000}">
      <formula1>$N$205:$W$205</formula1>
    </dataValidation>
    <dataValidation type="list" allowBlank="1" showInputMessage="1" showErrorMessage="1" promptTitle="Definition" prompt="_x000a_Is the Firm registered with the SEC?" sqref="E41 H41" xr:uid="{00000000-0002-0000-0000-000028000000}">
      <formula1>"Please choose...,Yes,No"</formula1>
    </dataValidation>
    <dataValidation allowBlank="1" showInputMessage="1" showErrorMessage="1" promptTitle="Definition" prompt="_x000a_Total assets managed in alternatives which include hedge funds, long only absolute return funds, CTAs and other skilled-based manager funds." sqref="E14 H18 E18 H14" xr:uid="{00000000-0002-0000-0000-000029000000}"/>
    <dataValidation allowBlank="1" showInputMessage="1" showErrorMessage="1" promptTitle="Definition" prompt="_x000a_What is the firm's total assets managed in alternatives?_x000a__x000a_Total assets managed in alternatives include assets managed in hedge funds, long only absolute return funds, CTAs and other skilled-based manager funds." sqref="E13 H13" xr:uid="{00000000-0002-0000-0000-00002A000000}"/>
    <dataValidation allowBlank="1" showInputMessage="1" showErrorMessage="1" promptTitle="Definition" prompt="_x000a_Please use the last day of the month." sqref="E15 H19 E19 H15" xr:uid="{00000000-0002-0000-0000-00002B000000}"/>
    <dataValidation allowBlank="1" showInputMessage="1" showErrorMessage="1" promptTitle="Definition" prompt="_x000a_Please indicate the firm's total AUM (assets under management)." sqref="E17 H17" xr:uid="{00000000-0002-0000-0000-00002C000000}"/>
    <dataValidation allowBlank="1" showInputMessage="1" showErrorMessage="1" promptTitle="Definition" prompt="_x000a_The official name of the legal entity as recorded in the official registers." sqref="E9" xr:uid="{00000000-0002-0000-0000-00002D000000}"/>
    <dataValidation allowBlank="1" showInputMessage="1" showErrorMessage="1" promptTitle="Definition" prompt="_x000a_A 20-character, alphanumeric code, unique and exclusive to an entity._x000a__x000a_" sqref="E11" xr:uid="{00000000-0002-0000-0000-00002E000000}"/>
    <dataValidation type="list" allowBlank="1" prompt="_x000a_" sqref="E149" xr:uid="{7EF113A8-E430-4E44-B4A3-00A88836ACF9}">
      <formula1>"Please choose...,40 Act, Commingled fund, Hedge funds, Managed account, UCITS"</formula1>
    </dataValidation>
    <dataValidation type="list" allowBlank="1" prompt="_x000a_" sqref="E147" xr:uid="{C4423DA2-C91A-43C6-8AC9-60C8DDF6C393}">
      <formula1>"Please choose...,Single manager, Fund of Funds"</formula1>
    </dataValidation>
    <dataValidation allowBlank="1" showInputMessage="1" showErrorMessage="1" promptTitle="Strategy AUM" prompt="The AUM of the fund, plus any managed accounts run pari passu." sqref="E135" xr:uid="{CCD405F2-D664-4954-A550-10D6F3CE7ACC}"/>
    <dataValidation allowBlank="1" showInputMessage="1" showErrorMessage="1" promptTitle="Fund Size" prompt="The total size of the fund in USD_x000a_(master level)" sqref="E131" xr:uid="{B5C2BC94-AD5B-405B-9037-6579129FB0BA}"/>
    <dataValidation type="list" allowBlank="1" showInputMessage="1" showErrorMessage="1" promptTitle="Definition" prompt="_x000a_If UCITS compliant, is there an equivalent hedge fund version?" sqref="E151" xr:uid="{1A9A75F6-E496-40F3-A4DD-5E38A07793F6}">
      <formula1>"Please choose...,Yes,No"</formula1>
    </dataValidation>
  </dataValidations>
  <pageMargins left="0" right="0" top="0" bottom="0" header="0" footer="0"/>
  <pageSetup paperSize="9" scale="8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729" r:id="rId4" name="Group Box 513">
              <controlPr defaultSize="0" autoFill="0" autoPict="0">
                <anchor moveWithCells="1" sizeWithCells="1">
                  <from>
                    <xdr:col>4</xdr:col>
                    <xdr:colOff>1249680</xdr:colOff>
                    <xdr:row>93</xdr:row>
                    <xdr:rowOff>15240</xdr:rowOff>
                  </from>
                  <to>
                    <xdr:col>11</xdr:col>
                    <xdr:colOff>15240</xdr:colOff>
                    <xdr:row>123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48" r:id="rId5" name="Check Box 532">
              <controlPr defaultSize="0" autoFill="0" autoLine="0" autoPict="0">
                <anchor moveWithCells="1">
                  <from>
                    <xdr:col>10</xdr:col>
                    <xdr:colOff>335280</xdr:colOff>
                    <xdr:row>95</xdr:row>
                    <xdr:rowOff>76200</xdr:rowOff>
                  </from>
                  <to>
                    <xdr:col>13</xdr:col>
                    <xdr:colOff>106680</xdr:colOff>
                    <xdr:row>97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49" r:id="rId6" name="Check Box 533">
              <controlPr defaultSize="0" autoFill="0" autoLine="0" autoPict="0">
                <anchor moveWithCells="1">
                  <from>
                    <xdr:col>4</xdr:col>
                    <xdr:colOff>1478280</xdr:colOff>
                    <xdr:row>93</xdr:row>
                    <xdr:rowOff>91440</xdr:rowOff>
                  </from>
                  <to>
                    <xdr:col>7</xdr:col>
                    <xdr:colOff>990600</xdr:colOff>
                    <xdr:row>95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50" r:id="rId7" name="Check Box 534">
              <controlPr defaultSize="0" autoFill="0" autoLine="0" autoPict="0">
                <anchor moveWithCells="1">
                  <from>
                    <xdr:col>7</xdr:col>
                    <xdr:colOff>967740</xdr:colOff>
                    <xdr:row>103</xdr:row>
                    <xdr:rowOff>91440</xdr:rowOff>
                  </from>
                  <to>
                    <xdr:col>10</xdr:col>
                    <xdr:colOff>495300</xdr:colOff>
                    <xdr:row>105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51" r:id="rId8" name="Check Box 535">
              <controlPr defaultSize="0" autoFill="0" autoLine="0" autoPict="0">
                <anchor moveWithCells="1">
                  <from>
                    <xdr:col>7</xdr:col>
                    <xdr:colOff>967740</xdr:colOff>
                    <xdr:row>93</xdr:row>
                    <xdr:rowOff>91440</xdr:rowOff>
                  </from>
                  <to>
                    <xdr:col>10</xdr:col>
                    <xdr:colOff>487680</xdr:colOff>
                    <xdr:row>95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52" r:id="rId9" name="Check Box 536">
              <controlPr defaultSize="0" autoFill="0" autoLine="0" autoPict="0">
                <anchor moveWithCells="1">
                  <from>
                    <xdr:col>7</xdr:col>
                    <xdr:colOff>967740</xdr:colOff>
                    <xdr:row>95</xdr:row>
                    <xdr:rowOff>91440</xdr:rowOff>
                  </from>
                  <to>
                    <xdr:col>10</xdr:col>
                    <xdr:colOff>487680</xdr:colOff>
                    <xdr:row>97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53" r:id="rId10" name="Check Box 537">
              <controlPr defaultSize="0" autoFill="0" autoLine="0" autoPict="0">
                <anchor moveWithCells="1">
                  <from>
                    <xdr:col>4</xdr:col>
                    <xdr:colOff>1478280</xdr:colOff>
                    <xdr:row>95</xdr:row>
                    <xdr:rowOff>99060</xdr:rowOff>
                  </from>
                  <to>
                    <xdr:col>7</xdr:col>
                    <xdr:colOff>1005840</xdr:colOff>
                    <xdr:row>97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54" r:id="rId11" name="Check Box 538">
              <controlPr defaultSize="0" autoFill="0" autoLine="0" autoPict="0">
                <anchor moveWithCells="1">
                  <from>
                    <xdr:col>10</xdr:col>
                    <xdr:colOff>335280</xdr:colOff>
                    <xdr:row>105</xdr:row>
                    <xdr:rowOff>68580</xdr:rowOff>
                  </from>
                  <to>
                    <xdr:col>13</xdr:col>
                    <xdr:colOff>0</xdr:colOff>
                    <xdr:row>107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56" r:id="rId12" name="Check Box 540">
              <controlPr defaultSize="0" autoFill="0" autoLine="0" autoPict="0">
                <anchor moveWithCells="1">
                  <from>
                    <xdr:col>4</xdr:col>
                    <xdr:colOff>1478280</xdr:colOff>
                    <xdr:row>97</xdr:row>
                    <xdr:rowOff>99060</xdr:rowOff>
                  </from>
                  <to>
                    <xdr:col>7</xdr:col>
                    <xdr:colOff>944880</xdr:colOff>
                    <xdr:row>99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57" r:id="rId13" name="Check Box 541">
              <controlPr defaultSize="0" autoFill="0" autoLine="0" autoPict="0">
                <anchor moveWithCells="1">
                  <from>
                    <xdr:col>7</xdr:col>
                    <xdr:colOff>967740</xdr:colOff>
                    <xdr:row>105</xdr:row>
                    <xdr:rowOff>91440</xdr:rowOff>
                  </from>
                  <to>
                    <xdr:col>10</xdr:col>
                    <xdr:colOff>480060</xdr:colOff>
                    <xdr:row>107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58" r:id="rId14" name="Check Box 542">
              <controlPr defaultSize="0" autoFill="0" autoLine="0" autoPict="0">
                <anchor moveWithCells="1">
                  <from>
                    <xdr:col>4</xdr:col>
                    <xdr:colOff>1478280</xdr:colOff>
                    <xdr:row>99</xdr:row>
                    <xdr:rowOff>99060</xdr:rowOff>
                  </from>
                  <to>
                    <xdr:col>7</xdr:col>
                    <xdr:colOff>982980</xdr:colOff>
                    <xdr:row>101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62" r:id="rId15" name="Check Box 546">
              <controlPr defaultSize="0" autoFill="0" autoLine="0" autoPict="0">
                <anchor moveWithCells="1">
                  <from>
                    <xdr:col>7</xdr:col>
                    <xdr:colOff>967740</xdr:colOff>
                    <xdr:row>117</xdr:row>
                    <xdr:rowOff>76200</xdr:rowOff>
                  </from>
                  <to>
                    <xdr:col>10</xdr:col>
                    <xdr:colOff>243840</xdr:colOff>
                    <xdr:row>119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63" r:id="rId16" name="Check Box 547">
              <controlPr defaultSize="0" autoFill="0" autoLine="0" autoPict="0">
                <anchor moveWithCells="1">
                  <from>
                    <xdr:col>10</xdr:col>
                    <xdr:colOff>335280</xdr:colOff>
                    <xdr:row>97</xdr:row>
                    <xdr:rowOff>68580</xdr:rowOff>
                  </from>
                  <to>
                    <xdr:col>10</xdr:col>
                    <xdr:colOff>1242060</xdr:colOff>
                    <xdr:row>99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64" r:id="rId17" name="Check Box 548">
              <controlPr defaultSize="0" autoFill="0" autoLine="0" autoPict="0">
                <anchor moveWithCells="1">
                  <from>
                    <xdr:col>7</xdr:col>
                    <xdr:colOff>967740</xdr:colOff>
                    <xdr:row>109</xdr:row>
                    <xdr:rowOff>68580</xdr:rowOff>
                  </from>
                  <to>
                    <xdr:col>10</xdr:col>
                    <xdr:colOff>373380</xdr:colOff>
                    <xdr:row>111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65" r:id="rId18" name="Check Box 549">
              <controlPr defaultSize="0" autoFill="0" autoLine="0" autoPict="0">
                <anchor moveWithCells="1">
                  <from>
                    <xdr:col>10</xdr:col>
                    <xdr:colOff>335280</xdr:colOff>
                    <xdr:row>93</xdr:row>
                    <xdr:rowOff>91440</xdr:rowOff>
                  </from>
                  <to>
                    <xdr:col>11</xdr:col>
                    <xdr:colOff>76200</xdr:colOff>
                    <xdr:row>95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66" r:id="rId19" name="Check Box 550">
              <controlPr defaultSize="0" autoFill="0" autoLine="0" autoPict="0">
                <anchor moveWithCells="1">
                  <from>
                    <xdr:col>4</xdr:col>
                    <xdr:colOff>1478280</xdr:colOff>
                    <xdr:row>115</xdr:row>
                    <xdr:rowOff>99060</xdr:rowOff>
                  </from>
                  <to>
                    <xdr:col>7</xdr:col>
                    <xdr:colOff>906780</xdr:colOff>
                    <xdr:row>117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67" r:id="rId20" name="Check Box 551">
              <controlPr defaultSize="0" autoFill="0" autoLine="0" autoPict="0">
                <anchor moveWithCells="1">
                  <from>
                    <xdr:col>4</xdr:col>
                    <xdr:colOff>1478280</xdr:colOff>
                    <xdr:row>113</xdr:row>
                    <xdr:rowOff>106680</xdr:rowOff>
                  </from>
                  <to>
                    <xdr:col>7</xdr:col>
                    <xdr:colOff>182880</xdr:colOff>
                    <xdr:row>115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68" r:id="rId21" name="Check Box 552">
              <controlPr defaultSize="0" autoFill="0" autoLine="0" autoPict="0">
                <anchor moveWithCells="1">
                  <from>
                    <xdr:col>4</xdr:col>
                    <xdr:colOff>1478280</xdr:colOff>
                    <xdr:row>105</xdr:row>
                    <xdr:rowOff>91440</xdr:rowOff>
                  </from>
                  <to>
                    <xdr:col>7</xdr:col>
                    <xdr:colOff>891540</xdr:colOff>
                    <xdr:row>107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69" r:id="rId22" name="Check Box 553">
              <controlPr defaultSize="0" autoFill="0" autoLine="0" autoPict="0">
                <anchor moveWithCells="1">
                  <from>
                    <xdr:col>7</xdr:col>
                    <xdr:colOff>967740</xdr:colOff>
                    <xdr:row>97</xdr:row>
                    <xdr:rowOff>76200</xdr:rowOff>
                  </from>
                  <to>
                    <xdr:col>10</xdr:col>
                    <xdr:colOff>373380</xdr:colOff>
                    <xdr:row>99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70" r:id="rId23" name="Check Box 554">
              <controlPr defaultSize="0" autoFill="0" autoLine="0" autoPict="0">
                <anchor moveWithCells="1">
                  <from>
                    <xdr:col>7</xdr:col>
                    <xdr:colOff>967740</xdr:colOff>
                    <xdr:row>113</xdr:row>
                    <xdr:rowOff>68580</xdr:rowOff>
                  </from>
                  <to>
                    <xdr:col>10</xdr:col>
                    <xdr:colOff>327660</xdr:colOff>
                    <xdr:row>115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71" r:id="rId24" name="Check Box 555">
              <controlPr defaultSize="0" autoFill="0" autoLine="0" autoPict="0">
                <anchor moveWithCells="1">
                  <from>
                    <xdr:col>4</xdr:col>
                    <xdr:colOff>1478280</xdr:colOff>
                    <xdr:row>103</xdr:row>
                    <xdr:rowOff>91440</xdr:rowOff>
                  </from>
                  <to>
                    <xdr:col>7</xdr:col>
                    <xdr:colOff>853440</xdr:colOff>
                    <xdr:row>105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72" r:id="rId25" name="Check Box 556">
              <controlPr defaultSize="0" autoFill="0" autoLine="0" autoPict="0">
                <anchor moveWithCells="1">
                  <from>
                    <xdr:col>7</xdr:col>
                    <xdr:colOff>967740</xdr:colOff>
                    <xdr:row>107</xdr:row>
                    <xdr:rowOff>76200</xdr:rowOff>
                  </from>
                  <to>
                    <xdr:col>10</xdr:col>
                    <xdr:colOff>114300</xdr:colOff>
                    <xdr:row>109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73" r:id="rId26" name="Check Box 557">
              <controlPr defaultSize="0" autoFill="0" autoLine="0" autoPict="0">
                <anchor moveWithCells="1">
                  <from>
                    <xdr:col>7</xdr:col>
                    <xdr:colOff>967740</xdr:colOff>
                    <xdr:row>119</xdr:row>
                    <xdr:rowOff>91440</xdr:rowOff>
                  </from>
                  <to>
                    <xdr:col>10</xdr:col>
                    <xdr:colOff>106680</xdr:colOff>
                    <xdr:row>121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74" r:id="rId27" name="Check Box 558">
              <controlPr defaultSize="0" autoFill="0" autoLine="0" autoPict="0">
                <anchor moveWithCells="1">
                  <from>
                    <xdr:col>10</xdr:col>
                    <xdr:colOff>335280</xdr:colOff>
                    <xdr:row>99</xdr:row>
                    <xdr:rowOff>91440</xdr:rowOff>
                  </from>
                  <to>
                    <xdr:col>10</xdr:col>
                    <xdr:colOff>944880</xdr:colOff>
                    <xdr:row>101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75" r:id="rId28" name="Check Box 559">
              <controlPr defaultSize="0" autoFill="0" autoLine="0" autoPict="0">
                <anchor moveWithCells="1">
                  <from>
                    <xdr:col>7</xdr:col>
                    <xdr:colOff>967740</xdr:colOff>
                    <xdr:row>101</xdr:row>
                    <xdr:rowOff>91440</xdr:rowOff>
                  </from>
                  <to>
                    <xdr:col>7</xdr:col>
                    <xdr:colOff>1577340</xdr:colOff>
                    <xdr:row>103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76" r:id="rId29" name="Check Box 560">
              <controlPr defaultSize="0" autoFill="0" autoLine="0" autoPict="0">
                <anchor moveWithCells="1">
                  <from>
                    <xdr:col>4</xdr:col>
                    <xdr:colOff>1478280</xdr:colOff>
                    <xdr:row>109</xdr:row>
                    <xdr:rowOff>91440</xdr:rowOff>
                  </from>
                  <to>
                    <xdr:col>7</xdr:col>
                    <xdr:colOff>670560</xdr:colOff>
                    <xdr:row>111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77" r:id="rId30" name="Check Box 561">
              <controlPr defaultSize="0" autoFill="0" autoLine="0" autoPict="0">
                <anchor moveWithCells="1">
                  <from>
                    <xdr:col>7</xdr:col>
                    <xdr:colOff>967740</xdr:colOff>
                    <xdr:row>111</xdr:row>
                    <xdr:rowOff>60960</xdr:rowOff>
                  </from>
                  <to>
                    <xdr:col>10</xdr:col>
                    <xdr:colOff>99060</xdr:colOff>
                    <xdr:row>113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78" r:id="rId31" name="Check Box 562">
              <controlPr defaultSize="0" autoFill="0" autoLine="0" autoPict="0">
                <anchor moveWithCells="1">
                  <from>
                    <xdr:col>4</xdr:col>
                    <xdr:colOff>1478280</xdr:colOff>
                    <xdr:row>111</xdr:row>
                    <xdr:rowOff>91440</xdr:rowOff>
                  </from>
                  <to>
                    <xdr:col>7</xdr:col>
                    <xdr:colOff>662940</xdr:colOff>
                    <xdr:row>113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80" r:id="rId32" name="Check Box 564">
              <controlPr defaultSize="0" autoFill="0" autoLine="0" autoPict="0">
                <anchor moveWithCells="1">
                  <from>
                    <xdr:col>10</xdr:col>
                    <xdr:colOff>335280</xdr:colOff>
                    <xdr:row>107</xdr:row>
                    <xdr:rowOff>68580</xdr:rowOff>
                  </from>
                  <to>
                    <xdr:col>10</xdr:col>
                    <xdr:colOff>944880</xdr:colOff>
                    <xdr:row>109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81" r:id="rId33" name="Check Box 565">
              <controlPr defaultSize="0" autoFill="0" autoLine="0" autoPict="0">
                <anchor moveWithCells="1">
                  <from>
                    <xdr:col>10</xdr:col>
                    <xdr:colOff>335280</xdr:colOff>
                    <xdr:row>111</xdr:row>
                    <xdr:rowOff>68580</xdr:rowOff>
                  </from>
                  <to>
                    <xdr:col>10</xdr:col>
                    <xdr:colOff>1242060</xdr:colOff>
                    <xdr:row>113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82" r:id="rId34" name="Check Box 566">
              <controlPr defaultSize="0" autoFill="0" autoLine="0" autoPict="0">
                <anchor moveWithCells="1">
                  <from>
                    <xdr:col>7</xdr:col>
                    <xdr:colOff>967740</xdr:colOff>
                    <xdr:row>99</xdr:row>
                    <xdr:rowOff>76200</xdr:rowOff>
                  </from>
                  <to>
                    <xdr:col>10</xdr:col>
                    <xdr:colOff>175260</xdr:colOff>
                    <xdr:row>101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83" r:id="rId35" name="Check Box 567">
              <controlPr defaultSize="0" autoFill="0" autoLine="0" autoPict="0">
                <anchor moveWithCells="1">
                  <from>
                    <xdr:col>4</xdr:col>
                    <xdr:colOff>1478280</xdr:colOff>
                    <xdr:row>107</xdr:row>
                    <xdr:rowOff>91440</xdr:rowOff>
                  </from>
                  <to>
                    <xdr:col>7</xdr:col>
                    <xdr:colOff>624840</xdr:colOff>
                    <xdr:row>109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1" r:id="rId36" name="Option Button 475">
              <controlPr defaultSize="0" autoFill="0" autoLine="0" autoPict="0">
                <anchor moveWithCells="1" sizeWithCells="1">
                  <from>
                    <xdr:col>3</xdr:col>
                    <xdr:colOff>182880</xdr:colOff>
                    <xdr:row>99</xdr:row>
                    <xdr:rowOff>99060</xdr:rowOff>
                  </from>
                  <to>
                    <xdr:col>3</xdr:col>
                    <xdr:colOff>891540</xdr:colOff>
                    <xdr:row>101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2" r:id="rId37" name="Option Button 476">
              <controlPr defaultSize="0" autoFill="0" autoLine="0" autoPict="0">
                <anchor moveWithCells="1" sizeWithCells="1">
                  <from>
                    <xdr:col>3</xdr:col>
                    <xdr:colOff>1828800</xdr:colOff>
                    <xdr:row>97</xdr:row>
                    <xdr:rowOff>53340</xdr:rowOff>
                  </from>
                  <to>
                    <xdr:col>4</xdr:col>
                    <xdr:colOff>243840</xdr:colOff>
                    <xdr:row>99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4" r:id="rId38" name="Option Button 478">
              <controlPr defaultSize="0" autoFill="0" autoLine="0" autoPict="0">
                <anchor moveWithCells="1" sizeWithCells="1">
                  <from>
                    <xdr:col>3</xdr:col>
                    <xdr:colOff>1828800</xdr:colOff>
                    <xdr:row>94</xdr:row>
                    <xdr:rowOff>38100</xdr:rowOff>
                  </from>
                  <to>
                    <xdr:col>4</xdr:col>
                    <xdr:colOff>701040</xdr:colOff>
                    <xdr:row>96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6" r:id="rId39" name="Option Button 480">
              <controlPr defaultSize="0" autoFill="0" autoLine="0" autoPict="0">
                <anchor moveWithCells="1" sizeWithCells="1">
                  <from>
                    <xdr:col>3</xdr:col>
                    <xdr:colOff>182880</xdr:colOff>
                    <xdr:row>97</xdr:row>
                    <xdr:rowOff>30480</xdr:rowOff>
                  </from>
                  <to>
                    <xdr:col>3</xdr:col>
                    <xdr:colOff>1516380</xdr:colOff>
                    <xdr:row>99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7" r:id="rId40" name="Option Button 481">
              <controlPr defaultSize="0" autoFill="0" autoLine="0" autoPict="0">
                <anchor moveWithCells="1" sizeWithCells="1">
                  <from>
                    <xdr:col>3</xdr:col>
                    <xdr:colOff>182880</xdr:colOff>
                    <xdr:row>95</xdr:row>
                    <xdr:rowOff>15240</xdr:rowOff>
                  </from>
                  <to>
                    <xdr:col>3</xdr:col>
                    <xdr:colOff>800100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0" r:id="rId41" name="Option Button 484">
              <controlPr defaultSize="0" autoFill="0" autoLine="0" autoPict="0">
                <anchor moveWithCells="1" sizeWithCells="1">
                  <from>
                    <xdr:col>3</xdr:col>
                    <xdr:colOff>182880</xdr:colOff>
                    <xdr:row>103</xdr:row>
                    <xdr:rowOff>152400</xdr:rowOff>
                  </from>
                  <to>
                    <xdr:col>3</xdr:col>
                    <xdr:colOff>800100</xdr:colOff>
                    <xdr:row>105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1" r:id="rId42" name="Option Button 485">
              <controlPr defaultSize="0" autoFill="0" autoLine="0" autoPict="0">
                <anchor moveWithCells="1" sizeWithCells="1">
                  <from>
                    <xdr:col>3</xdr:col>
                    <xdr:colOff>1828800</xdr:colOff>
                    <xdr:row>99</xdr:row>
                    <xdr:rowOff>106680</xdr:rowOff>
                  </from>
                  <to>
                    <xdr:col>4</xdr:col>
                    <xdr:colOff>601980</xdr:colOff>
                    <xdr:row>101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2" r:id="rId43" name="Option Button 486">
              <controlPr defaultSize="0" autoFill="0" autoLine="0" autoPict="0">
                <anchor moveWithCells="1" sizeWithCells="1">
                  <from>
                    <xdr:col>3</xdr:col>
                    <xdr:colOff>182880</xdr:colOff>
                    <xdr:row>101</xdr:row>
                    <xdr:rowOff>137160</xdr:rowOff>
                  </from>
                  <to>
                    <xdr:col>3</xdr:col>
                    <xdr:colOff>800100</xdr:colOff>
                    <xdr:row>103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5" r:id="rId44" name="Option Button 489">
              <controlPr defaultSize="0" autoFill="0" autoLine="0" autoPict="0">
                <anchor moveWithCells="1" sizeWithCells="1">
                  <from>
                    <xdr:col>3</xdr:col>
                    <xdr:colOff>1828800</xdr:colOff>
                    <xdr:row>101</xdr:row>
                    <xdr:rowOff>137160</xdr:rowOff>
                  </from>
                  <to>
                    <xdr:col>4</xdr:col>
                    <xdr:colOff>563880</xdr:colOff>
                    <xdr:row>103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9" r:id="rId45" name="Option Button 523">
              <controlPr defaultSize="0" autoFill="0" autoLine="0" autoPict="0">
                <anchor moveWithCells="1" sizeWithCells="1">
                  <from>
                    <xdr:col>3</xdr:col>
                    <xdr:colOff>1813560</xdr:colOff>
                    <xdr:row>116</xdr:row>
                    <xdr:rowOff>15240</xdr:rowOff>
                  </from>
                  <to>
                    <xdr:col>4</xdr:col>
                    <xdr:colOff>624840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40" r:id="rId46" name="Option Button 524">
              <controlPr defaultSize="0" autoFill="0" autoLine="0" autoPict="0">
                <anchor moveWithCells="1" sizeWithCells="1">
                  <from>
                    <xdr:col>3</xdr:col>
                    <xdr:colOff>1813560</xdr:colOff>
                    <xdr:row>113</xdr:row>
                    <xdr:rowOff>22860</xdr:rowOff>
                  </from>
                  <to>
                    <xdr:col>4</xdr:col>
                    <xdr:colOff>518160</xdr:colOff>
                    <xdr:row>115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41" r:id="rId47" name="Option Button 525">
              <controlPr defaultSize="0" autoFill="0" autoLine="0" autoPict="0">
                <anchor moveWithCells="1" sizeWithCells="1">
                  <from>
                    <xdr:col>3</xdr:col>
                    <xdr:colOff>152400</xdr:colOff>
                    <xdr:row>116</xdr:row>
                    <xdr:rowOff>0</xdr:rowOff>
                  </from>
                  <to>
                    <xdr:col>3</xdr:col>
                    <xdr:colOff>1028700</xdr:colOff>
                    <xdr:row>118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42" r:id="rId48" name="Option Button 526">
              <controlPr defaultSize="0" autoFill="0" autoLine="0" autoPict="0">
                <anchor moveWithCells="1" sizeWithCells="1">
                  <from>
                    <xdr:col>3</xdr:col>
                    <xdr:colOff>175260</xdr:colOff>
                    <xdr:row>113</xdr:row>
                    <xdr:rowOff>38100</xdr:rowOff>
                  </from>
                  <to>
                    <xdr:col>3</xdr:col>
                    <xdr:colOff>792480</xdr:colOff>
                    <xdr:row>115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86" r:id="rId49" name="Group Box 570">
              <controlPr defaultSize="0" autoFill="0" autoPict="0">
                <anchor moveWithCells="1" sizeWithCells="1">
                  <from>
                    <xdr:col>2</xdr:col>
                    <xdr:colOff>53340</xdr:colOff>
                    <xdr:row>93</xdr:row>
                    <xdr:rowOff>15240</xdr:rowOff>
                  </from>
                  <to>
                    <xdr:col>4</xdr:col>
                    <xdr:colOff>1127760</xdr:colOff>
                    <xdr:row>123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87" r:id="rId50" name="Check Box 571">
              <controlPr defaultSize="0" autoFill="0" autoLine="0" autoPict="0">
                <anchor moveWithCells="1">
                  <from>
                    <xdr:col>4</xdr:col>
                    <xdr:colOff>1478280</xdr:colOff>
                    <xdr:row>119</xdr:row>
                    <xdr:rowOff>91440</xdr:rowOff>
                  </from>
                  <to>
                    <xdr:col>7</xdr:col>
                    <xdr:colOff>662940</xdr:colOff>
                    <xdr:row>121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88" r:id="rId51" name="Check Box 572">
              <controlPr defaultSize="0" autoFill="0" autoLine="0" autoPict="0">
                <anchor moveWithCells="1">
                  <from>
                    <xdr:col>4</xdr:col>
                    <xdr:colOff>1478280</xdr:colOff>
                    <xdr:row>117</xdr:row>
                    <xdr:rowOff>91440</xdr:rowOff>
                  </from>
                  <to>
                    <xdr:col>7</xdr:col>
                    <xdr:colOff>701040</xdr:colOff>
                    <xdr:row>119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89" r:id="rId52" name="Check Box 573">
              <controlPr defaultSize="0" autoFill="0" autoLine="0" autoPict="0">
                <anchor moveWithCells="1">
                  <from>
                    <xdr:col>10</xdr:col>
                    <xdr:colOff>335280</xdr:colOff>
                    <xdr:row>101</xdr:row>
                    <xdr:rowOff>76200</xdr:rowOff>
                  </from>
                  <to>
                    <xdr:col>10</xdr:col>
                    <xdr:colOff>1325880</xdr:colOff>
                    <xdr:row>103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0" r:id="rId53" name="Check Box 574">
              <controlPr defaultSize="0" autoFill="0" autoLine="0" autoPict="0">
                <anchor moveWithCells="1">
                  <from>
                    <xdr:col>4</xdr:col>
                    <xdr:colOff>1478280</xdr:colOff>
                    <xdr:row>101</xdr:row>
                    <xdr:rowOff>91440</xdr:rowOff>
                  </from>
                  <to>
                    <xdr:col>7</xdr:col>
                    <xdr:colOff>647700</xdr:colOff>
                    <xdr:row>103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1" r:id="rId54" name="Check Box 575">
              <controlPr defaultSize="0" autoFill="0" autoLine="0" autoPict="0">
                <anchor moveWithCells="1">
                  <from>
                    <xdr:col>10</xdr:col>
                    <xdr:colOff>335280</xdr:colOff>
                    <xdr:row>103</xdr:row>
                    <xdr:rowOff>91440</xdr:rowOff>
                  </from>
                  <to>
                    <xdr:col>10</xdr:col>
                    <xdr:colOff>1325880</xdr:colOff>
                    <xdr:row>105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01" r:id="rId55" name="Check Box 585">
              <controlPr defaultSize="0" autoFill="0" autoLine="0" autoPict="0">
                <anchor moveWithCells="1">
                  <from>
                    <xdr:col>10</xdr:col>
                    <xdr:colOff>335280</xdr:colOff>
                    <xdr:row>109</xdr:row>
                    <xdr:rowOff>68580</xdr:rowOff>
                  </from>
                  <to>
                    <xdr:col>12</xdr:col>
                    <xdr:colOff>38100</xdr:colOff>
                    <xdr:row>111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03" r:id="rId56" name="Check Box 587">
              <controlPr defaultSize="0" autoFill="0" autoLine="0" autoPict="0">
                <anchor moveWithCells="1">
                  <from>
                    <xdr:col>7</xdr:col>
                    <xdr:colOff>967740</xdr:colOff>
                    <xdr:row>115</xdr:row>
                    <xdr:rowOff>68580</xdr:rowOff>
                  </from>
                  <to>
                    <xdr:col>10</xdr:col>
                    <xdr:colOff>53340</xdr:colOff>
                    <xdr:row>117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74" r:id="rId57" name="Check Box 658">
              <controlPr defaultSize="0" autoFill="0" autoLine="0" autoPict="0">
                <anchor moveWithCells="1">
                  <from>
                    <xdr:col>10</xdr:col>
                    <xdr:colOff>335280</xdr:colOff>
                    <xdr:row>113</xdr:row>
                    <xdr:rowOff>68580</xdr:rowOff>
                  </from>
                  <to>
                    <xdr:col>10</xdr:col>
                    <xdr:colOff>1242060</xdr:colOff>
                    <xdr:row>115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10" r:id="rId58" name="Check Box 694">
              <controlPr defaultSize="0" autoFill="0" autoLine="0" autoPict="0">
                <anchor moveWithCells="1">
                  <from>
                    <xdr:col>10</xdr:col>
                    <xdr:colOff>335280</xdr:colOff>
                    <xdr:row>115</xdr:row>
                    <xdr:rowOff>68580</xdr:rowOff>
                  </from>
                  <to>
                    <xdr:col>10</xdr:col>
                    <xdr:colOff>1242060</xdr:colOff>
                    <xdr:row>117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12" r:id="rId59" name="Option Button 696">
              <controlPr defaultSize="0" autoFill="0" autoLine="0" autoPict="0">
                <anchor moveWithCells="1" sizeWithCells="1">
                  <from>
                    <xdr:col>3</xdr:col>
                    <xdr:colOff>1828800</xdr:colOff>
                    <xdr:row>104</xdr:row>
                    <xdr:rowOff>0</xdr:rowOff>
                  </from>
                  <to>
                    <xdr:col>4</xdr:col>
                    <xdr:colOff>243840</xdr:colOff>
                    <xdr:row>105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6" r:id="rId60" name="Check Box 720">
              <controlPr defaultSize="0" autoFill="0" autoLine="0" autoPict="0">
                <anchor moveWithCells="1">
                  <from>
                    <xdr:col>3</xdr:col>
                    <xdr:colOff>251460</xdr:colOff>
                    <xdr:row>335</xdr:row>
                    <xdr:rowOff>30480</xdr:rowOff>
                  </from>
                  <to>
                    <xdr:col>3</xdr:col>
                    <xdr:colOff>1158240</xdr:colOff>
                    <xdr:row>337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7" r:id="rId61" name="Check Box 721">
              <controlPr defaultSize="0" autoFill="0" autoLine="0" autoPict="0">
                <anchor moveWithCells="1">
                  <from>
                    <xdr:col>3</xdr:col>
                    <xdr:colOff>899160</xdr:colOff>
                    <xdr:row>335</xdr:row>
                    <xdr:rowOff>30480</xdr:rowOff>
                  </from>
                  <to>
                    <xdr:col>3</xdr:col>
                    <xdr:colOff>1805940</xdr:colOff>
                    <xdr:row>337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9" r:id="rId62" name="Check Box 723">
              <controlPr defaultSize="0" autoFill="0" autoLine="0" autoPict="0">
                <anchor moveWithCells="1">
                  <from>
                    <xdr:col>3</xdr:col>
                    <xdr:colOff>1920240</xdr:colOff>
                    <xdr:row>335</xdr:row>
                    <xdr:rowOff>30480</xdr:rowOff>
                  </from>
                  <to>
                    <xdr:col>4</xdr:col>
                    <xdr:colOff>601980</xdr:colOff>
                    <xdr:row>337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40" r:id="rId63" name="Check Box 724">
              <controlPr defaultSize="0" autoFill="0" autoLine="0" autoPict="0">
                <anchor moveWithCells="1">
                  <from>
                    <xdr:col>4</xdr:col>
                    <xdr:colOff>739140</xdr:colOff>
                    <xdr:row>335</xdr:row>
                    <xdr:rowOff>30480</xdr:rowOff>
                  </from>
                  <to>
                    <xdr:col>4</xdr:col>
                    <xdr:colOff>1638300</xdr:colOff>
                    <xdr:row>337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41" r:id="rId64" name="Check Box 725">
              <controlPr defaultSize="0" autoFill="0" autoLine="0" autoPict="0">
                <anchor moveWithCells="1">
                  <from>
                    <xdr:col>4</xdr:col>
                    <xdr:colOff>1287780</xdr:colOff>
                    <xdr:row>335</xdr:row>
                    <xdr:rowOff>30480</xdr:rowOff>
                  </from>
                  <to>
                    <xdr:col>4</xdr:col>
                    <xdr:colOff>2194560</xdr:colOff>
                    <xdr:row>337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42" r:id="rId65" name="Check Box 726">
              <controlPr defaultSize="0" autoFill="0" autoLine="0" autoPict="0">
                <anchor moveWithCells="1">
                  <from>
                    <xdr:col>4</xdr:col>
                    <xdr:colOff>2263140</xdr:colOff>
                    <xdr:row>335</xdr:row>
                    <xdr:rowOff>30480</xdr:rowOff>
                  </from>
                  <to>
                    <xdr:col>7</xdr:col>
                    <xdr:colOff>441960</xdr:colOff>
                    <xdr:row>337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43" r:id="rId66" name="Check Box 727">
              <controlPr defaultSize="0" autoFill="0" autoLine="0" autoPict="0">
                <anchor moveWithCells="1">
                  <from>
                    <xdr:col>7</xdr:col>
                    <xdr:colOff>152400</xdr:colOff>
                    <xdr:row>335</xdr:row>
                    <xdr:rowOff>30480</xdr:rowOff>
                  </from>
                  <to>
                    <xdr:col>7</xdr:col>
                    <xdr:colOff>1059180</xdr:colOff>
                    <xdr:row>337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O204"/>
  <sheetViews>
    <sheetView showGridLines="0" workbookViewId="0">
      <pane ySplit="11" topLeftCell="A12" activePane="bottomLeft" state="frozen"/>
      <selection pane="bottomLeft" activeCell="C13" sqref="C13"/>
    </sheetView>
  </sheetViews>
  <sheetFormatPr defaultColWidth="9.33203125" defaultRowHeight="10.15"/>
  <cols>
    <col min="1" max="1" width="3.33203125" style="62" customWidth="1"/>
    <col min="2" max="2" width="33.6640625" style="65" customWidth="1"/>
    <col min="3" max="3" width="16.6640625" style="62" customWidth="1"/>
    <col min="4" max="4" width="1.5" style="62" customWidth="1"/>
    <col min="5" max="5" width="16.6640625" style="62" customWidth="1"/>
    <col min="6" max="6" width="1.5" style="62" customWidth="1"/>
    <col min="7" max="7" width="16.6640625" style="62" customWidth="1"/>
    <col min="8" max="8" width="1.5" style="62" customWidth="1"/>
    <col min="9" max="9" width="16.6640625" style="62" customWidth="1"/>
    <col min="10" max="10" width="1.5" style="62" customWidth="1"/>
    <col min="11" max="11" width="5.6640625" style="62" customWidth="1"/>
    <col min="12" max="12" width="40.33203125" style="62" customWidth="1"/>
    <col min="13" max="13" width="29.1640625" style="62" customWidth="1"/>
    <col min="14" max="16384" width="9.33203125" style="62"/>
  </cols>
  <sheetData>
    <row r="1" spans="2:15" ht="4.5" customHeight="1"/>
    <row r="2" spans="2:15" ht="31.5" customHeight="1">
      <c r="B2" s="227" t="s">
        <v>279</v>
      </c>
      <c r="C2" s="227"/>
      <c r="D2" s="227"/>
      <c r="E2" s="227"/>
      <c r="K2" s="79"/>
      <c r="L2" s="79"/>
      <c r="M2" s="55"/>
      <c r="N2" s="79"/>
    </row>
    <row r="3" spans="2:15">
      <c r="B3" s="62"/>
      <c r="K3" s="79"/>
      <c r="L3" s="79"/>
      <c r="M3" s="55"/>
      <c r="N3" s="79"/>
    </row>
    <row r="4" spans="2:15" ht="31.5" customHeight="1">
      <c r="B4" s="80" t="str">
        <f>IF('Fund Information'!B4:I4="INDICATE FUND NAME HERE","INDICATE FUND NAME ON PREVIOUS PAGE",'Fund Information'!B4:I4)</f>
        <v>INDICATE FUND NAME ON PREVIOUS PAGE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2:15" ht="3.75" customHeight="1">
      <c r="B5" s="72"/>
      <c r="C5" s="60"/>
      <c r="D5" s="60"/>
      <c r="E5" s="60"/>
      <c r="F5" s="60"/>
      <c r="G5" s="60"/>
      <c r="H5" s="60"/>
      <c r="I5" s="60"/>
      <c r="J5" s="61"/>
    </row>
    <row r="6" spans="2:15">
      <c r="B6" s="128" t="s">
        <v>280</v>
      </c>
      <c r="C6" s="231" t="str">
        <f>IF(ISBLANK('Fund Information'!E141),"",'Fund Information'!E141)</f>
        <v/>
      </c>
      <c r="D6" s="231"/>
      <c r="E6" s="231"/>
      <c r="F6" s="231"/>
      <c r="G6" s="231"/>
      <c r="H6" s="231"/>
      <c r="I6" s="231"/>
      <c r="J6" s="66"/>
    </row>
    <row r="7" spans="2:15">
      <c r="B7" s="128" t="s">
        <v>281</v>
      </c>
      <c r="C7" s="232" t="s">
        <v>282</v>
      </c>
      <c r="D7" s="232"/>
      <c r="E7" s="232"/>
      <c r="F7" s="232"/>
      <c r="G7" s="232"/>
      <c r="H7" s="232"/>
      <c r="I7" s="232"/>
      <c r="J7" s="81"/>
    </row>
    <row r="8" spans="2:15" ht="3.75" customHeight="1">
      <c r="B8" s="128"/>
      <c r="C8" s="67"/>
      <c r="D8" s="67"/>
      <c r="E8" s="67"/>
      <c r="F8" s="67"/>
      <c r="G8" s="67"/>
      <c r="H8" s="67"/>
      <c r="I8" s="67"/>
      <c r="J8" s="73"/>
    </row>
    <row r="9" spans="2:15" ht="3.75" customHeight="1">
      <c r="B9" s="129"/>
      <c r="C9" s="68"/>
      <c r="D9" s="68"/>
      <c r="E9" s="68"/>
      <c r="F9" s="68"/>
      <c r="G9" s="68"/>
      <c r="H9" s="68"/>
      <c r="I9" s="68"/>
      <c r="J9" s="75"/>
    </row>
    <row r="10" spans="2:15">
      <c r="B10" s="129" t="s">
        <v>283</v>
      </c>
      <c r="C10" s="130" t="s">
        <v>284</v>
      </c>
      <c r="D10" s="130"/>
      <c r="E10" s="130" t="s">
        <v>285</v>
      </c>
      <c r="F10" s="130"/>
      <c r="G10" s="130" t="s">
        <v>286</v>
      </c>
      <c r="H10" s="130"/>
      <c r="I10" s="130" t="s">
        <v>287</v>
      </c>
      <c r="J10" s="63"/>
    </row>
    <row r="11" spans="2:15" ht="3.75" customHeight="1">
      <c r="B11" s="74"/>
      <c r="C11" s="70"/>
      <c r="D11" s="69"/>
      <c r="E11" s="70"/>
      <c r="F11" s="69"/>
      <c r="G11" s="70"/>
      <c r="H11" s="69"/>
      <c r="I11" s="70"/>
      <c r="J11" s="63"/>
    </row>
    <row r="12" spans="2:15">
      <c r="B12" s="76" t="str">
        <f ca="1">IF(C6&lt;TODAY(),EOMONTH(C6,0),"")</f>
        <v/>
      </c>
      <c r="C12" s="138"/>
      <c r="D12" s="69"/>
      <c r="E12" s="139"/>
      <c r="F12" s="69"/>
      <c r="G12" s="139"/>
      <c r="H12" s="69"/>
      <c r="I12" s="139"/>
      <c r="J12" s="63"/>
    </row>
    <row r="13" spans="2:15">
      <c r="B13" s="76" t="str">
        <f t="shared" ref="B13:B76" ca="1" si="0">IF(ISERROR(IF(EOMONTH(B12+1,0)&lt;NOW(),EOMONTH(B12+1,0),"")),"",IF(EOMONTH(B12+1,0)&lt;NOW(),EOMONTH(B12+1,0),""))</f>
        <v/>
      </c>
      <c r="C13" s="138"/>
      <c r="D13" s="69"/>
      <c r="E13" s="139"/>
      <c r="F13" s="69"/>
      <c r="G13" s="139"/>
      <c r="H13" s="69"/>
      <c r="I13" s="139"/>
      <c r="J13" s="63"/>
      <c r="L13" s="126" t="s">
        <v>288</v>
      </c>
      <c r="M13" s="127"/>
      <c r="N13" s="127"/>
    </row>
    <row r="14" spans="2:15">
      <c r="B14" s="76" t="str">
        <f t="shared" ca="1" si="0"/>
        <v/>
      </c>
      <c r="C14" s="138"/>
      <c r="D14" s="69"/>
      <c r="E14" s="139"/>
      <c r="F14" s="69"/>
      <c r="G14" s="139"/>
      <c r="H14" s="69"/>
      <c r="I14" s="139"/>
      <c r="J14" s="63"/>
      <c r="K14" s="64"/>
      <c r="L14" s="127" t="s">
        <v>289</v>
      </c>
      <c r="M14" s="127"/>
      <c r="N14" s="127"/>
    </row>
    <row r="15" spans="2:15">
      <c r="B15" s="76" t="str">
        <f t="shared" ca="1" si="0"/>
        <v/>
      </c>
      <c r="C15" s="138"/>
      <c r="D15" s="69"/>
      <c r="E15" s="139"/>
      <c r="F15" s="69"/>
      <c r="G15" s="139"/>
      <c r="H15" s="69"/>
      <c r="I15" s="139"/>
      <c r="J15" s="63"/>
      <c r="K15" s="64"/>
      <c r="L15" s="127" t="s">
        <v>290</v>
      </c>
      <c r="M15" s="127"/>
      <c r="N15" s="127"/>
    </row>
    <row r="16" spans="2:15">
      <c r="B16" s="76" t="str">
        <f t="shared" ca="1" si="0"/>
        <v/>
      </c>
      <c r="C16" s="138"/>
      <c r="D16" s="69"/>
      <c r="E16" s="139"/>
      <c r="F16" s="69"/>
      <c r="G16" s="139"/>
      <c r="H16" s="69"/>
      <c r="I16" s="139"/>
      <c r="J16" s="63"/>
      <c r="L16" s="127"/>
      <c r="M16" s="127"/>
      <c r="N16" s="127"/>
    </row>
    <row r="17" spans="2:13">
      <c r="B17" s="76" t="str">
        <f t="shared" ca="1" si="0"/>
        <v/>
      </c>
      <c r="C17" s="138"/>
      <c r="D17" s="69"/>
      <c r="E17" s="139"/>
      <c r="F17" s="69"/>
      <c r="G17" s="139"/>
      <c r="H17" s="69"/>
      <c r="I17" s="139"/>
      <c r="J17" s="63"/>
    </row>
    <row r="18" spans="2:13" ht="11.25" customHeight="1">
      <c r="B18" s="76" t="str">
        <f t="shared" ca="1" si="0"/>
        <v/>
      </c>
      <c r="C18" s="138"/>
      <c r="D18" s="69"/>
      <c r="E18" s="139"/>
      <c r="F18" s="69"/>
      <c r="G18" s="139"/>
      <c r="H18" s="69"/>
      <c r="I18" s="139"/>
      <c r="J18" s="63"/>
      <c r="L18" s="233" t="s">
        <v>291</v>
      </c>
      <c r="M18" s="234"/>
    </row>
    <row r="19" spans="2:13">
      <c r="B19" s="76" t="str">
        <f t="shared" ca="1" si="0"/>
        <v/>
      </c>
      <c r="C19" s="138"/>
      <c r="D19" s="69"/>
      <c r="E19" s="139"/>
      <c r="F19" s="69"/>
      <c r="G19" s="139"/>
      <c r="H19" s="69"/>
      <c r="I19" s="139"/>
      <c r="J19" s="63"/>
      <c r="L19" s="235"/>
      <c r="M19" s="236"/>
    </row>
    <row r="20" spans="2:13">
      <c r="B20" s="76" t="str">
        <f t="shared" ca="1" si="0"/>
        <v/>
      </c>
      <c r="C20" s="138"/>
      <c r="D20" s="69"/>
      <c r="E20" s="139"/>
      <c r="F20" s="69"/>
      <c r="G20" s="139"/>
      <c r="H20" s="69"/>
      <c r="I20" s="139"/>
      <c r="J20" s="63"/>
      <c r="L20" s="237"/>
      <c r="M20" s="238"/>
    </row>
    <row r="21" spans="2:13">
      <c r="B21" s="76" t="str">
        <f t="shared" ca="1" si="0"/>
        <v/>
      </c>
      <c r="C21" s="138"/>
      <c r="D21" s="69"/>
      <c r="E21" s="139" t="s">
        <v>292</v>
      </c>
      <c r="F21" s="69"/>
      <c r="G21" s="139"/>
      <c r="H21" s="69"/>
      <c r="I21" s="139"/>
      <c r="J21" s="63"/>
      <c r="L21" s="239"/>
      <c r="M21" s="240"/>
    </row>
    <row r="22" spans="2:13" ht="10.5" customHeight="1">
      <c r="B22" s="76" t="str">
        <f t="shared" ca="1" si="0"/>
        <v/>
      </c>
      <c r="C22" s="138"/>
      <c r="D22" s="69"/>
      <c r="E22" s="139"/>
      <c r="F22" s="69"/>
      <c r="G22" s="139"/>
      <c r="H22" s="69"/>
      <c r="I22" s="139"/>
      <c r="J22" s="63"/>
      <c r="L22" s="229"/>
      <c r="M22" s="230"/>
    </row>
    <row r="23" spans="2:13" ht="10.5" customHeight="1">
      <c r="B23" s="76" t="str">
        <f t="shared" ca="1" si="0"/>
        <v/>
      </c>
      <c r="C23" s="138"/>
      <c r="D23" s="69"/>
      <c r="E23" s="139"/>
      <c r="F23" s="69"/>
      <c r="G23" s="139"/>
      <c r="H23" s="69"/>
      <c r="I23" s="139"/>
      <c r="J23" s="63"/>
      <c r="L23" s="229"/>
      <c r="M23" s="230"/>
    </row>
    <row r="24" spans="2:13" ht="10.5" customHeight="1">
      <c r="B24" s="76" t="str">
        <f t="shared" ca="1" si="0"/>
        <v/>
      </c>
      <c r="C24" s="138"/>
      <c r="D24" s="69"/>
      <c r="E24" s="139"/>
      <c r="F24" s="69"/>
      <c r="G24" s="139"/>
      <c r="H24" s="69"/>
      <c r="I24" s="139"/>
      <c r="J24" s="63"/>
      <c r="L24" s="229"/>
      <c r="M24" s="230"/>
    </row>
    <row r="25" spans="2:13" ht="10.5" customHeight="1">
      <c r="B25" s="76" t="str">
        <f t="shared" ca="1" si="0"/>
        <v/>
      </c>
      <c r="C25" s="138"/>
      <c r="D25" s="69"/>
      <c r="E25" s="139"/>
      <c r="F25" s="69"/>
      <c r="G25" s="139"/>
      <c r="H25" s="69"/>
      <c r="I25" s="139"/>
      <c r="J25" s="63"/>
      <c r="L25" s="229"/>
      <c r="M25" s="230"/>
    </row>
    <row r="26" spans="2:13" ht="10.5" customHeight="1">
      <c r="B26" s="76" t="str">
        <f t="shared" ca="1" si="0"/>
        <v/>
      </c>
      <c r="C26" s="138"/>
      <c r="D26" s="69"/>
      <c r="E26" s="139"/>
      <c r="F26" s="69"/>
      <c r="G26" s="139"/>
      <c r="H26" s="69"/>
      <c r="I26" s="139"/>
      <c r="J26" s="63"/>
      <c r="L26" s="229"/>
      <c r="M26" s="230"/>
    </row>
    <row r="27" spans="2:13" ht="10.5" customHeight="1">
      <c r="B27" s="76" t="str">
        <f t="shared" ca="1" si="0"/>
        <v/>
      </c>
      <c r="C27" s="138"/>
      <c r="D27" s="69"/>
      <c r="E27" s="139"/>
      <c r="F27" s="69"/>
      <c r="G27" s="139"/>
      <c r="H27" s="69"/>
      <c r="I27" s="139"/>
      <c r="J27" s="63"/>
      <c r="L27" s="229"/>
      <c r="M27" s="230"/>
    </row>
    <row r="28" spans="2:13" ht="10.5" customHeight="1">
      <c r="B28" s="76" t="str">
        <f t="shared" ca="1" si="0"/>
        <v/>
      </c>
      <c r="C28" s="138"/>
      <c r="D28" s="69"/>
      <c r="E28" s="139"/>
      <c r="F28" s="69"/>
      <c r="G28" s="139"/>
      <c r="H28" s="69"/>
      <c r="I28" s="139"/>
      <c r="J28" s="63"/>
      <c r="L28" s="229"/>
      <c r="M28" s="230"/>
    </row>
    <row r="29" spans="2:13" ht="10.5" customHeight="1">
      <c r="B29" s="76" t="str">
        <f t="shared" ca="1" si="0"/>
        <v/>
      </c>
      <c r="C29" s="138"/>
      <c r="D29" s="69"/>
      <c r="E29" s="139"/>
      <c r="F29" s="69"/>
      <c r="G29" s="139"/>
      <c r="H29" s="69"/>
      <c r="I29" s="139"/>
      <c r="J29" s="63"/>
      <c r="L29" s="229"/>
      <c r="M29" s="230"/>
    </row>
    <row r="30" spans="2:13" ht="10.5" customHeight="1">
      <c r="B30" s="76" t="str">
        <f t="shared" ca="1" si="0"/>
        <v/>
      </c>
      <c r="C30" s="138"/>
      <c r="D30" s="69"/>
      <c r="E30" s="139"/>
      <c r="F30" s="69"/>
      <c r="G30" s="139"/>
      <c r="H30" s="69"/>
      <c r="I30" s="139"/>
      <c r="J30" s="63"/>
      <c r="L30" s="229"/>
      <c r="M30" s="230"/>
    </row>
    <row r="31" spans="2:13" ht="10.5" customHeight="1">
      <c r="B31" s="76" t="str">
        <f t="shared" ca="1" si="0"/>
        <v/>
      </c>
      <c r="C31" s="138"/>
      <c r="D31" s="69"/>
      <c r="E31" s="139"/>
      <c r="F31" s="69"/>
      <c r="G31" s="139"/>
      <c r="H31" s="69"/>
      <c r="I31" s="139"/>
      <c r="J31" s="63"/>
      <c r="L31" s="229"/>
      <c r="M31" s="230"/>
    </row>
    <row r="32" spans="2:13" ht="10.5" customHeight="1">
      <c r="B32" s="76" t="str">
        <f t="shared" ca="1" si="0"/>
        <v/>
      </c>
      <c r="C32" s="138"/>
      <c r="D32" s="69"/>
      <c r="E32" s="139"/>
      <c r="F32" s="69"/>
      <c r="G32" s="139"/>
      <c r="H32" s="69"/>
      <c r="I32" s="139"/>
      <c r="J32" s="63"/>
      <c r="L32" s="229"/>
      <c r="M32" s="230"/>
    </row>
    <row r="33" spans="2:13" ht="10.5" customHeight="1">
      <c r="B33" s="76" t="str">
        <f t="shared" ca="1" si="0"/>
        <v/>
      </c>
      <c r="C33" s="138"/>
      <c r="D33" s="69"/>
      <c r="E33" s="139"/>
      <c r="F33" s="69"/>
      <c r="G33" s="139"/>
      <c r="H33" s="69"/>
      <c r="I33" s="139"/>
      <c r="J33" s="63"/>
      <c r="L33" s="244"/>
      <c r="M33" s="245"/>
    </row>
    <row r="34" spans="2:13" ht="10.5" customHeight="1">
      <c r="B34" s="76" t="str">
        <f t="shared" ca="1" si="0"/>
        <v/>
      </c>
      <c r="C34" s="138"/>
      <c r="D34" s="69"/>
      <c r="E34" s="139"/>
      <c r="F34" s="69"/>
      <c r="G34" s="139"/>
      <c r="H34" s="69"/>
      <c r="I34" s="139"/>
      <c r="J34" s="63"/>
      <c r="L34" s="82"/>
      <c r="M34" s="82"/>
    </row>
    <row r="35" spans="2:13" ht="10.5" customHeight="1">
      <c r="B35" s="76" t="str">
        <f t="shared" ca="1" si="0"/>
        <v/>
      </c>
      <c r="C35" s="138"/>
      <c r="D35" s="69"/>
      <c r="E35" s="139"/>
      <c r="F35" s="69"/>
      <c r="G35" s="139"/>
      <c r="H35" s="69"/>
      <c r="I35" s="139"/>
      <c r="J35" s="63"/>
      <c r="L35" s="82"/>
      <c r="M35" s="82"/>
    </row>
    <row r="36" spans="2:13" ht="10.5" customHeight="1">
      <c r="B36" s="76" t="str">
        <f t="shared" ca="1" si="0"/>
        <v/>
      </c>
      <c r="C36" s="138"/>
      <c r="D36" s="69"/>
      <c r="E36" s="139"/>
      <c r="F36" s="69"/>
      <c r="G36" s="139"/>
      <c r="H36" s="69"/>
      <c r="I36" s="139"/>
      <c r="J36" s="63"/>
      <c r="L36" s="82"/>
      <c r="M36" s="82"/>
    </row>
    <row r="37" spans="2:13" ht="10.5" customHeight="1">
      <c r="B37" s="76" t="str">
        <f t="shared" ca="1" si="0"/>
        <v/>
      </c>
      <c r="C37" s="138"/>
      <c r="D37" s="69"/>
      <c r="E37" s="139"/>
      <c r="F37" s="69"/>
      <c r="G37" s="139"/>
      <c r="H37" s="69"/>
      <c r="I37" s="139"/>
      <c r="J37" s="63"/>
    </row>
    <row r="38" spans="2:13" ht="10.5" customHeight="1">
      <c r="B38" s="76" t="str">
        <f t="shared" ca="1" si="0"/>
        <v/>
      </c>
      <c r="C38" s="138"/>
      <c r="D38" s="69"/>
      <c r="E38" s="139"/>
      <c r="F38" s="69"/>
      <c r="G38" s="139"/>
      <c r="H38" s="69"/>
      <c r="I38" s="139"/>
      <c r="J38" s="63"/>
      <c r="L38" s="241" t="s">
        <v>293</v>
      </c>
      <c r="M38" s="140" t="s">
        <v>36</v>
      </c>
    </row>
    <row r="39" spans="2:13" ht="10.5" customHeight="1">
      <c r="B39" s="76" t="str">
        <f t="shared" ca="1" si="0"/>
        <v/>
      </c>
      <c r="C39" s="138"/>
      <c r="D39" s="69"/>
      <c r="E39" s="139"/>
      <c r="F39" s="69"/>
      <c r="G39" s="139"/>
      <c r="H39" s="69"/>
      <c r="I39" s="139"/>
      <c r="J39" s="63"/>
      <c r="L39" s="241"/>
    </row>
    <row r="40" spans="2:13" ht="10.5" customHeight="1">
      <c r="B40" s="76" t="str">
        <f t="shared" ca="1" si="0"/>
        <v/>
      </c>
      <c r="C40" s="138"/>
      <c r="D40" s="69"/>
      <c r="E40" s="139"/>
      <c r="F40" s="69"/>
      <c r="G40" s="139"/>
      <c r="H40" s="69"/>
      <c r="I40" s="139"/>
      <c r="J40" s="63"/>
    </row>
    <row r="41" spans="2:13" ht="10.5" customHeight="1">
      <c r="B41" s="76" t="str">
        <f t="shared" ca="1" si="0"/>
        <v/>
      </c>
      <c r="C41" s="138"/>
      <c r="D41" s="69"/>
      <c r="E41" s="139"/>
      <c r="F41" s="69"/>
      <c r="G41" s="139"/>
      <c r="H41" s="69"/>
      <c r="I41" s="139"/>
      <c r="J41" s="63"/>
      <c r="L41" s="83" t="s">
        <v>294</v>
      </c>
    </row>
    <row r="42" spans="2:13" ht="10.5" customHeight="1">
      <c r="B42" s="76" t="str">
        <f t="shared" ca="1" si="0"/>
        <v/>
      </c>
      <c r="C42" s="138"/>
      <c r="D42" s="69"/>
      <c r="E42" s="139"/>
      <c r="F42" s="69"/>
      <c r="G42" s="139"/>
      <c r="H42" s="69"/>
      <c r="I42" s="139"/>
      <c r="J42" s="63"/>
      <c r="L42" s="242"/>
      <c r="M42" s="243"/>
    </row>
    <row r="43" spans="2:13" ht="10.5" customHeight="1">
      <c r="B43" s="76" t="str">
        <f t="shared" ca="1" si="0"/>
        <v/>
      </c>
      <c r="C43" s="138"/>
      <c r="D43" s="69"/>
      <c r="E43" s="139"/>
      <c r="F43" s="69"/>
      <c r="G43" s="139"/>
      <c r="H43" s="69"/>
      <c r="I43" s="139"/>
      <c r="J43" s="63"/>
      <c r="L43" s="229"/>
      <c r="M43" s="230"/>
    </row>
    <row r="44" spans="2:13" ht="10.5" customHeight="1">
      <c r="B44" s="76" t="str">
        <f t="shared" ca="1" si="0"/>
        <v/>
      </c>
      <c r="C44" s="138"/>
      <c r="D44" s="69"/>
      <c r="E44" s="139"/>
      <c r="F44" s="69"/>
      <c r="G44" s="139"/>
      <c r="H44" s="69"/>
      <c r="I44" s="139"/>
      <c r="J44" s="63"/>
      <c r="L44" s="229"/>
      <c r="M44" s="230"/>
    </row>
    <row r="45" spans="2:13" ht="10.5" customHeight="1">
      <c r="B45" s="76" t="str">
        <f t="shared" ca="1" si="0"/>
        <v/>
      </c>
      <c r="C45" s="138"/>
      <c r="D45" s="69"/>
      <c r="E45" s="139"/>
      <c r="F45" s="69"/>
      <c r="G45" s="139"/>
      <c r="H45" s="69"/>
      <c r="I45" s="139"/>
      <c r="J45" s="63"/>
      <c r="L45" s="229"/>
      <c r="M45" s="230"/>
    </row>
    <row r="46" spans="2:13" ht="10.5" customHeight="1">
      <c r="B46" s="76" t="str">
        <f t="shared" ca="1" si="0"/>
        <v/>
      </c>
      <c r="C46" s="138"/>
      <c r="D46" s="69"/>
      <c r="E46" s="139"/>
      <c r="F46" s="69"/>
      <c r="G46" s="139"/>
      <c r="H46" s="69"/>
      <c r="I46" s="139"/>
      <c r="J46" s="63"/>
      <c r="L46" s="244"/>
      <c r="M46" s="245"/>
    </row>
    <row r="47" spans="2:13" ht="10.5" customHeight="1">
      <c r="B47" s="76" t="str">
        <f t="shared" ca="1" si="0"/>
        <v/>
      </c>
      <c r="C47" s="138"/>
      <c r="D47" s="69"/>
      <c r="E47" s="139"/>
      <c r="F47" s="69"/>
      <c r="G47" s="139"/>
      <c r="H47" s="69"/>
      <c r="I47" s="139"/>
      <c r="J47" s="63"/>
    </row>
    <row r="48" spans="2:13" ht="10.5" customHeight="1">
      <c r="B48" s="76" t="str">
        <f t="shared" ca="1" si="0"/>
        <v/>
      </c>
      <c r="C48" s="138"/>
      <c r="D48" s="69"/>
      <c r="E48" s="139"/>
      <c r="F48" s="69"/>
      <c r="G48" s="139"/>
      <c r="H48" s="69"/>
      <c r="I48" s="139"/>
      <c r="J48" s="63"/>
    </row>
    <row r="49" spans="2:10">
      <c r="B49" s="76" t="str">
        <f t="shared" ca="1" si="0"/>
        <v/>
      </c>
      <c r="C49" s="138"/>
      <c r="D49" s="69"/>
      <c r="E49" s="139"/>
      <c r="F49" s="69"/>
      <c r="G49" s="139"/>
      <c r="H49" s="69"/>
      <c r="I49" s="139"/>
      <c r="J49" s="63"/>
    </row>
    <row r="50" spans="2:10">
      <c r="B50" s="76" t="str">
        <f t="shared" ca="1" si="0"/>
        <v/>
      </c>
      <c r="C50" s="138"/>
      <c r="D50" s="69"/>
      <c r="E50" s="139"/>
      <c r="F50" s="69"/>
      <c r="G50" s="139"/>
      <c r="H50" s="69"/>
      <c r="I50" s="139"/>
      <c r="J50" s="63"/>
    </row>
    <row r="51" spans="2:10">
      <c r="B51" s="76" t="str">
        <f t="shared" ca="1" si="0"/>
        <v/>
      </c>
      <c r="C51" s="138"/>
      <c r="D51" s="69"/>
      <c r="E51" s="139"/>
      <c r="F51" s="69"/>
      <c r="G51" s="139"/>
      <c r="H51" s="69"/>
      <c r="I51" s="139"/>
      <c r="J51" s="63"/>
    </row>
    <row r="52" spans="2:10" ht="10.5" customHeight="1">
      <c r="B52" s="76" t="str">
        <f t="shared" ca="1" si="0"/>
        <v/>
      </c>
      <c r="C52" s="138"/>
      <c r="D52" s="69"/>
      <c r="E52" s="139"/>
      <c r="F52" s="69"/>
      <c r="G52" s="139"/>
      <c r="H52" s="69"/>
      <c r="I52" s="139"/>
      <c r="J52" s="63"/>
    </row>
    <row r="53" spans="2:10" ht="10.5" customHeight="1">
      <c r="B53" s="76" t="str">
        <f t="shared" ca="1" si="0"/>
        <v/>
      </c>
      <c r="C53" s="138"/>
      <c r="D53" s="69"/>
      <c r="E53" s="139"/>
      <c r="F53" s="69"/>
      <c r="G53" s="139"/>
      <c r="H53" s="69"/>
      <c r="I53" s="139"/>
      <c r="J53" s="63"/>
    </row>
    <row r="54" spans="2:10" ht="10.5" customHeight="1">
      <c r="B54" s="76" t="str">
        <f t="shared" ca="1" si="0"/>
        <v/>
      </c>
      <c r="C54" s="138"/>
      <c r="D54" s="69"/>
      <c r="E54" s="139"/>
      <c r="F54" s="69"/>
      <c r="G54" s="139"/>
      <c r="H54" s="69"/>
      <c r="I54" s="139"/>
      <c r="J54" s="63"/>
    </row>
    <row r="55" spans="2:10">
      <c r="B55" s="76" t="str">
        <f t="shared" ca="1" si="0"/>
        <v/>
      </c>
      <c r="C55" s="138"/>
      <c r="D55" s="69"/>
      <c r="E55" s="139"/>
      <c r="F55" s="69"/>
      <c r="G55" s="139"/>
      <c r="H55" s="69"/>
      <c r="I55" s="139"/>
      <c r="J55" s="63"/>
    </row>
    <row r="56" spans="2:10">
      <c r="B56" s="76" t="str">
        <f t="shared" ca="1" si="0"/>
        <v/>
      </c>
      <c r="C56" s="138"/>
      <c r="D56" s="69"/>
      <c r="E56" s="139"/>
      <c r="F56" s="69"/>
      <c r="G56" s="139"/>
      <c r="H56" s="69"/>
      <c r="I56" s="139"/>
      <c r="J56" s="63"/>
    </row>
    <row r="57" spans="2:10">
      <c r="B57" s="76" t="str">
        <f t="shared" ca="1" si="0"/>
        <v/>
      </c>
      <c r="C57" s="138"/>
      <c r="D57" s="69"/>
      <c r="E57" s="139"/>
      <c r="F57" s="69"/>
      <c r="G57" s="139"/>
      <c r="H57" s="69"/>
      <c r="I57" s="139"/>
      <c r="J57" s="63"/>
    </row>
    <row r="58" spans="2:10">
      <c r="B58" s="76" t="str">
        <f t="shared" ca="1" si="0"/>
        <v/>
      </c>
      <c r="C58" s="138"/>
      <c r="D58" s="69"/>
      <c r="E58" s="139"/>
      <c r="F58" s="69"/>
      <c r="G58" s="139"/>
      <c r="H58" s="69"/>
      <c r="I58" s="139"/>
      <c r="J58" s="63"/>
    </row>
    <row r="59" spans="2:10">
      <c r="B59" s="76" t="str">
        <f t="shared" ca="1" si="0"/>
        <v/>
      </c>
      <c r="C59" s="138"/>
      <c r="D59" s="69"/>
      <c r="E59" s="139"/>
      <c r="F59" s="69"/>
      <c r="G59" s="139"/>
      <c r="H59" s="69"/>
      <c r="I59" s="139"/>
      <c r="J59" s="63"/>
    </row>
    <row r="60" spans="2:10">
      <c r="B60" s="76" t="str">
        <f t="shared" ca="1" si="0"/>
        <v/>
      </c>
      <c r="C60" s="138"/>
      <c r="D60" s="69"/>
      <c r="E60" s="139"/>
      <c r="F60" s="69"/>
      <c r="G60" s="139"/>
      <c r="H60" s="69"/>
      <c r="I60" s="139"/>
      <c r="J60" s="63"/>
    </row>
    <row r="61" spans="2:10">
      <c r="B61" s="76" t="str">
        <f t="shared" ca="1" si="0"/>
        <v/>
      </c>
      <c r="C61" s="138"/>
      <c r="D61" s="69"/>
      <c r="E61" s="139"/>
      <c r="F61" s="69"/>
      <c r="G61" s="139"/>
      <c r="H61" s="69"/>
      <c r="I61" s="139"/>
      <c r="J61" s="63"/>
    </row>
    <row r="62" spans="2:10">
      <c r="B62" s="76" t="str">
        <f t="shared" ca="1" si="0"/>
        <v/>
      </c>
      <c r="C62" s="138"/>
      <c r="D62" s="69"/>
      <c r="E62" s="139"/>
      <c r="F62" s="69"/>
      <c r="G62" s="139"/>
      <c r="H62" s="69"/>
      <c r="I62" s="139"/>
      <c r="J62" s="63"/>
    </row>
    <row r="63" spans="2:10">
      <c r="B63" s="76" t="str">
        <f t="shared" ca="1" si="0"/>
        <v/>
      </c>
      <c r="C63" s="138"/>
      <c r="D63" s="69"/>
      <c r="E63" s="139"/>
      <c r="F63" s="69"/>
      <c r="G63" s="139"/>
      <c r="H63" s="69"/>
      <c r="I63" s="139"/>
      <c r="J63" s="63"/>
    </row>
    <row r="64" spans="2:10">
      <c r="B64" s="76" t="str">
        <f t="shared" ca="1" si="0"/>
        <v/>
      </c>
      <c r="C64" s="138"/>
      <c r="D64" s="69"/>
      <c r="E64" s="139"/>
      <c r="F64" s="69"/>
      <c r="G64" s="139"/>
      <c r="H64" s="69"/>
      <c r="I64" s="139"/>
      <c r="J64" s="63"/>
    </row>
    <row r="65" spans="2:10">
      <c r="B65" s="76" t="str">
        <f t="shared" ca="1" si="0"/>
        <v/>
      </c>
      <c r="C65" s="138"/>
      <c r="D65" s="69"/>
      <c r="E65" s="139"/>
      <c r="F65" s="69"/>
      <c r="G65" s="139"/>
      <c r="H65" s="69"/>
      <c r="I65" s="139"/>
      <c r="J65" s="63"/>
    </row>
    <row r="66" spans="2:10">
      <c r="B66" s="76" t="str">
        <f t="shared" ca="1" si="0"/>
        <v/>
      </c>
      <c r="C66" s="138"/>
      <c r="D66" s="69"/>
      <c r="E66" s="139"/>
      <c r="F66" s="69"/>
      <c r="G66" s="139"/>
      <c r="H66" s="69"/>
      <c r="I66" s="139"/>
      <c r="J66" s="63"/>
    </row>
    <row r="67" spans="2:10">
      <c r="B67" s="76" t="str">
        <f t="shared" ca="1" si="0"/>
        <v/>
      </c>
      <c r="C67" s="138"/>
      <c r="D67" s="69"/>
      <c r="E67" s="139"/>
      <c r="F67" s="69"/>
      <c r="G67" s="139"/>
      <c r="H67" s="69"/>
      <c r="I67" s="139"/>
      <c r="J67" s="63"/>
    </row>
    <row r="68" spans="2:10">
      <c r="B68" s="76" t="str">
        <f t="shared" ca="1" si="0"/>
        <v/>
      </c>
      <c r="C68" s="138"/>
      <c r="D68" s="69"/>
      <c r="E68" s="139"/>
      <c r="F68" s="69"/>
      <c r="G68" s="139"/>
      <c r="H68" s="69"/>
      <c r="I68" s="139"/>
      <c r="J68" s="63"/>
    </row>
    <row r="69" spans="2:10" ht="10.5" customHeight="1">
      <c r="B69" s="76" t="str">
        <f t="shared" ca="1" si="0"/>
        <v/>
      </c>
      <c r="C69" s="138"/>
      <c r="D69" s="69"/>
      <c r="E69" s="139"/>
      <c r="F69" s="69"/>
      <c r="G69" s="139"/>
      <c r="H69" s="69"/>
      <c r="I69" s="139"/>
      <c r="J69" s="63"/>
    </row>
    <row r="70" spans="2:10">
      <c r="B70" s="76" t="str">
        <f t="shared" ca="1" si="0"/>
        <v/>
      </c>
      <c r="C70" s="138"/>
      <c r="D70" s="69"/>
      <c r="E70" s="139"/>
      <c r="F70" s="69"/>
      <c r="G70" s="139"/>
      <c r="H70" s="69"/>
      <c r="I70" s="139"/>
      <c r="J70" s="63"/>
    </row>
    <row r="71" spans="2:10">
      <c r="B71" s="76" t="str">
        <f t="shared" ca="1" si="0"/>
        <v/>
      </c>
      <c r="C71" s="138"/>
      <c r="D71" s="69"/>
      <c r="E71" s="139"/>
      <c r="F71" s="69"/>
      <c r="G71" s="139"/>
      <c r="H71" s="69"/>
      <c r="I71" s="139"/>
      <c r="J71" s="63"/>
    </row>
    <row r="72" spans="2:10">
      <c r="B72" s="76" t="str">
        <f t="shared" ca="1" si="0"/>
        <v/>
      </c>
      <c r="C72" s="138"/>
      <c r="D72" s="69"/>
      <c r="E72" s="139"/>
      <c r="F72" s="69"/>
      <c r="G72" s="139"/>
      <c r="H72" s="69"/>
      <c r="I72" s="139"/>
      <c r="J72" s="63"/>
    </row>
    <row r="73" spans="2:10">
      <c r="B73" s="76" t="str">
        <f t="shared" ca="1" si="0"/>
        <v/>
      </c>
      <c r="C73" s="138"/>
      <c r="D73" s="69"/>
      <c r="E73" s="139"/>
      <c r="F73" s="69"/>
      <c r="G73" s="139"/>
      <c r="H73" s="69"/>
      <c r="I73" s="139"/>
      <c r="J73" s="63"/>
    </row>
    <row r="74" spans="2:10">
      <c r="B74" s="76" t="str">
        <f t="shared" ca="1" si="0"/>
        <v/>
      </c>
      <c r="C74" s="138"/>
      <c r="D74" s="69"/>
      <c r="E74" s="139"/>
      <c r="F74" s="69"/>
      <c r="G74" s="139"/>
      <c r="H74" s="69"/>
      <c r="I74" s="139"/>
      <c r="J74" s="63"/>
    </row>
    <row r="75" spans="2:10">
      <c r="B75" s="76" t="str">
        <f t="shared" ca="1" si="0"/>
        <v/>
      </c>
      <c r="C75" s="138"/>
      <c r="D75" s="69"/>
      <c r="E75" s="139"/>
      <c r="F75" s="69"/>
      <c r="G75" s="139"/>
      <c r="H75" s="69"/>
      <c r="I75" s="139"/>
      <c r="J75" s="63"/>
    </row>
    <row r="76" spans="2:10">
      <c r="B76" s="76" t="str">
        <f t="shared" ca="1" si="0"/>
        <v/>
      </c>
      <c r="C76" s="138"/>
      <c r="D76" s="69"/>
      <c r="E76" s="139"/>
      <c r="F76" s="69"/>
      <c r="G76" s="139"/>
      <c r="H76" s="69"/>
      <c r="I76" s="139"/>
      <c r="J76" s="63"/>
    </row>
    <row r="77" spans="2:10">
      <c r="B77" s="76" t="str">
        <f t="shared" ref="B77:B140" ca="1" si="1">IF(ISERROR(IF(EOMONTH(B76+1,0)&lt;NOW(),EOMONTH(B76+1,0),"")),"",IF(EOMONTH(B76+1,0)&lt;NOW(),EOMONTH(B76+1,0),""))</f>
        <v/>
      </c>
      <c r="C77" s="138"/>
      <c r="D77" s="69"/>
      <c r="E77" s="139"/>
      <c r="F77" s="69"/>
      <c r="G77" s="139"/>
      <c r="H77" s="69"/>
      <c r="I77" s="139"/>
      <c r="J77" s="63"/>
    </row>
    <row r="78" spans="2:10">
      <c r="B78" s="76" t="str">
        <f t="shared" ca="1" si="1"/>
        <v/>
      </c>
      <c r="C78" s="138"/>
      <c r="D78" s="69"/>
      <c r="E78" s="139"/>
      <c r="F78" s="69"/>
      <c r="G78" s="139"/>
      <c r="H78" s="69"/>
      <c r="I78" s="139"/>
      <c r="J78" s="63"/>
    </row>
    <row r="79" spans="2:10">
      <c r="B79" s="76" t="str">
        <f t="shared" ca="1" si="1"/>
        <v/>
      </c>
      <c r="C79" s="138"/>
      <c r="D79" s="69"/>
      <c r="E79" s="139"/>
      <c r="F79" s="69"/>
      <c r="G79" s="139"/>
      <c r="H79" s="69"/>
      <c r="I79" s="139"/>
      <c r="J79" s="63"/>
    </row>
    <row r="80" spans="2:10">
      <c r="B80" s="76" t="str">
        <f t="shared" ca="1" si="1"/>
        <v/>
      </c>
      <c r="C80" s="138"/>
      <c r="D80" s="69"/>
      <c r="E80" s="139"/>
      <c r="F80" s="69"/>
      <c r="G80" s="139"/>
      <c r="H80" s="69"/>
      <c r="I80" s="139"/>
      <c r="J80" s="63"/>
    </row>
    <row r="81" spans="2:10">
      <c r="B81" s="76" t="str">
        <f t="shared" ca="1" si="1"/>
        <v/>
      </c>
      <c r="C81" s="138"/>
      <c r="D81" s="69"/>
      <c r="E81" s="139"/>
      <c r="F81" s="69"/>
      <c r="G81" s="139"/>
      <c r="H81" s="69"/>
      <c r="I81" s="139"/>
      <c r="J81" s="63"/>
    </row>
    <row r="82" spans="2:10">
      <c r="B82" s="76" t="str">
        <f t="shared" ca="1" si="1"/>
        <v/>
      </c>
      <c r="C82" s="138"/>
      <c r="D82" s="69"/>
      <c r="E82" s="139"/>
      <c r="F82" s="69"/>
      <c r="G82" s="139"/>
      <c r="H82" s="69"/>
      <c r="I82" s="139"/>
      <c r="J82" s="63"/>
    </row>
    <row r="83" spans="2:10">
      <c r="B83" s="76" t="str">
        <f t="shared" ca="1" si="1"/>
        <v/>
      </c>
      <c r="C83" s="138"/>
      <c r="D83" s="69"/>
      <c r="E83" s="139"/>
      <c r="F83" s="69"/>
      <c r="G83" s="139"/>
      <c r="H83" s="69"/>
      <c r="I83" s="139"/>
      <c r="J83" s="63"/>
    </row>
    <row r="84" spans="2:10">
      <c r="B84" s="76" t="str">
        <f t="shared" ca="1" si="1"/>
        <v/>
      </c>
      <c r="C84" s="138"/>
      <c r="D84" s="69"/>
      <c r="E84" s="139"/>
      <c r="F84" s="69"/>
      <c r="G84" s="139"/>
      <c r="H84" s="69"/>
      <c r="I84" s="139"/>
      <c r="J84" s="63"/>
    </row>
    <row r="85" spans="2:10">
      <c r="B85" s="76" t="str">
        <f t="shared" ca="1" si="1"/>
        <v/>
      </c>
      <c r="C85" s="138"/>
      <c r="D85" s="69"/>
      <c r="E85" s="139"/>
      <c r="F85" s="69"/>
      <c r="G85" s="139"/>
      <c r="H85" s="69"/>
      <c r="I85" s="139"/>
      <c r="J85" s="63"/>
    </row>
    <row r="86" spans="2:10">
      <c r="B86" s="76" t="str">
        <f t="shared" ca="1" si="1"/>
        <v/>
      </c>
      <c r="C86" s="138"/>
      <c r="D86" s="69"/>
      <c r="E86" s="139"/>
      <c r="F86" s="69"/>
      <c r="G86" s="139"/>
      <c r="H86" s="69"/>
      <c r="I86" s="139"/>
      <c r="J86" s="63"/>
    </row>
    <row r="87" spans="2:10">
      <c r="B87" s="76" t="str">
        <f t="shared" ca="1" si="1"/>
        <v/>
      </c>
      <c r="C87" s="138"/>
      <c r="D87" s="69"/>
      <c r="E87" s="139"/>
      <c r="F87" s="69"/>
      <c r="G87" s="139"/>
      <c r="H87" s="69"/>
      <c r="I87" s="139"/>
      <c r="J87" s="63"/>
    </row>
    <row r="88" spans="2:10">
      <c r="B88" s="76" t="str">
        <f t="shared" ca="1" si="1"/>
        <v/>
      </c>
      <c r="C88" s="138"/>
      <c r="D88" s="69"/>
      <c r="E88" s="139"/>
      <c r="F88" s="69"/>
      <c r="G88" s="139"/>
      <c r="H88" s="69"/>
      <c r="I88" s="139"/>
      <c r="J88" s="63"/>
    </row>
    <row r="89" spans="2:10">
      <c r="B89" s="76" t="str">
        <f t="shared" ca="1" si="1"/>
        <v/>
      </c>
      <c r="C89" s="138"/>
      <c r="D89" s="69"/>
      <c r="E89" s="139"/>
      <c r="F89" s="69"/>
      <c r="G89" s="139"/>
      <c r="H89" s="69"/>
      <c r="I89" s="139"/>
      <c r="J89" s="63"/>
    </row>
    <row r="90" spans="2:10">
      <c r="B90" s="76" t="str">
        <f t="shared" ca="1" si="1"/>
        <v/>
      </c>
      <c r="C90" s="138"/>
      <c r="D90" s="69"/>
      <c r="E90" s="139"/>
      <c r="F90" s="69"/>
      <c r="G90" s="139"/>
      <c r="H90" s="69"/>
      <c r="I90" s="139"/>
      <c r="J90" s="63"/>
    </row>
    <row r="91" spans="2:10">
      <c r="B91" s="76" t="str">
        <f t="shared" ca="1" si="1"/>
        <v/>
      </c>
      <c r="C91" s="138"/>
      <c r="D91" s="69"/>
      <c r="E91" s="139"/>
      <c r="F91" s="69"/>
      <c r="G91" s="139"/>
      <c r="H91" s="69"/>
      <c r="I91" s="139"/>
      <c r="J91" s="63"/>
    </row>
    <row r="92" spans="2:10">
      <c r="B92" s="76" t="str">
        <f t="shared" ca="1" si="1"/>
        <v/>
      </c>
      <c r="C92" s="138"/>
      <c r="D92" s="69"/>
      <c r="E92" s="139"/>
      <c r="F92" s="69"/>
      <c r="G92" s="139"/>
      <c r="H92" s="69"/>
      <c r="I92" s="139"/>
      <c r="J92" s="63"/>
    </row>
    <row r="93" spans="2:10">
      <c r="B93" s="76" t="str">
        <f t="shared" ca="1" si="1"/>
        <v/>
      </c>
      <c r="C93" s="138"/>
      <c r="D93" s="69"/>
      <c r="E93" s="139"/>
      <c r="F93" s="69"/>
      <c r="G93" s="139"/>
      <c r="H93" s="69"/>
      <c r="I93" s="139"/>
      <c r="J93" s="63"/>
    </row>
    <row r="94" spans="2:10">
      <c r="B94" s="76" t="str">
        <f t="shared" ca="1" si="1"/>
        <v/>
      </c>
      <c r="C94" s="138"/>
      <c r="D94" s="69"/>
      <c r="E94" s="139"/>
      <c r="F94" s="69"/>
      <c r="G94" s="139"/>
      <c r="H94" s="69"/>
      <c r="I94" s="139"/>
      <c r="J94" s="63"/>
    </row>
    <row r="95" spans="2:10">
      <c r="B95" s="76" t="str">
        <f t="shared" ca="1" si="1"/>
        <v/>
      </c>
      <c r="C95" s="138"/>
      <c r="D95" s="69"/>
      <c r="E95" s="139"/>
      <c r="F95" s="69"/>
      <c r="G95" s="139"/>
      <c r="H95" s="69"/>
      <c r="I95" s="139"/>
      <c r="J95" s="63"/>
    </row>
    <row r="96" spans="2:10">
      <c r="B96" s="76" t="str">
        <f t="shared" ca="1" si="1"/>
        <v/>
      </c>
      <c r="C96" s="138"/>
      <c r="D96" s="69"/>
      <c r="E96" s="139"/>
      <c r="F96" s="69"/>
      <c r="G96" s="139"/>
      <c r="H96" s="69"/>
      <c r="I96" s="139"/>
      <c r="J96" s="63"/>
    </row>
    <row r="97" spans="2:10">
      <c r="B97" s="76" t="str">
        <f t="shared" ca="1" si="1"/>
        <v/>
      </c>
      <c r="C97" s="138"/>
      <c r="D97" s="69"/>
      <c r="E97" s="139"/>
      <c r="F97" s="69"/>
      <c r="G97" s="139"/>
      <c r="H97" s="69"/>
      <c r="I97" s="139"/>
      <c r="J97" s="63"/>
    </row>
    <row r="98" spans="2:10">
      <c r="B98" s="76" t="str">
        <f t="shared" ca="1" si="1"/>
        <v/>
      </c>
      <c r="C98" s="138"/>
      <c r="D98" s="69"/>
      <c r="E98" s="139"/>
      <c r="F98" s="69"/>
      <c r="G98" s="139"/>
      <c r="H98" s="69"/>
      <c r="I98" s="139"/>
      <c r="J98" s="63"/>
    </row>
    <row r="99" spans="2:10">
      <c r="B99" s="76" t="str">
        <f t="shared" ca="1" si="1"/>
        <v/>
      </c>
      <c r="C99" s="138"/>
      <c r="D99" s="69"/>
      <c r="E99" s="139"/>
      <c r="F99" s="69"/>
      <c r="G99" s="139"/>
      <c r="H99" s="69"/>
      <c r="I99" s="139"/>
      <c r="J99" s="63"/>
    </row>
    <row r="100" spans="2:10">
      <c r="B100" s="76" t="str">
        <f t="shared" ca="1" si="1"/>
        <v/>
      </c>
      <c r="C100" s="138"/>
      <c r="D100" s="69"/>
      <c r="E100" s="139"/>
      <c r="F100" s="69"/>
      <c r="G100" s="139"/>
      <c r="H100" s="69"/>
      <c r="I100" s="139"/>
      <c r="J100" s="63"/>
    </row>
    <row r="101" spans="2:10">
      <c r="B101" s="76" t="str">
        <f t="shared" ca="1" si="1"/>
        <v/>
      </c>
      <c r="C101" s="138"/>
      <c r="D101" s="69"/>
      <c r="E101" s="139"/>
      <c r="F101" s="69"/>
      <c r="G101" s="139"/>
      <c r="H101" s="69"/>
      <c r="I101" s="139"/>
      <c r="J101" s="63"/>
    </row>
    <row r="102" spans="2:10">
      <c r="B102" s="76" t="str">
        <f t="shared" ca="1" si="1"/>
        <v/>
      </c>
      <c r="C102" s="138"/>
      <c r="D102" s="69"/>
      <c r="E102" s="139"/>
      <c r="F102" s="69"/>
      <c r="G102" s="139"/>
      <c r="H102" s="69"/>
      <c r="I102" s="139"/>
      <c r="J102" s="63"/>
    </row>
    <row r="103" spans="2:10">
      <c r="B103" s="76" t="str">
        <f t="shared" ca="1" si="1"/>
        <v/>
      </c>
      <c r="C103" s="138"/>
      <c r="D103" s="69"/>
      <c r="E103" s="139"/>
      <c r="F103" s="69"/>
      <c r="G103" s="139"/>
      <c r="H103" s="69"/>
      <c r="I103" s="139"/>
      <c r="J103" s="63"/>
    </row>
    <row r="104" spans="2:10">
      <c r="B104" s="76" t="str">
        <f t="shared" ca="1" si="1"/>
        <v/>
      </c>
      <c r="C104" s="138"/>
      <c r="D104" s="69"/>
      <c r="E104" s="139"/>
      <c r="F104" s="69"/>
      <c r="G104" s="139"/>
      <c r="H104" s="69"/>
      <c r="I104" s="139"/>
      <c r="J104" s="63"/>
    </row>
    <row r="105" spans="2:10">
      <c r="B105" s="76" t="str">
        <f t="shared" ca="1" si="1"/>
        <v/>
      </c>
      <c r="C105" s="138"/>
      <c r="D105" s="69"/>
      <c r="E105" s="139"/>
      <c r="F105" s="69"/>
      <c r="G105" s="139"/>
      <c r="H105" s="69"/>
      <c r="I105" s="139"/>
      <c r="J105" s="63"/>
    </row>
    <row r="106" spans="2:10">
      <c r="B106" s="76" t="str">
        <f t="shared" ca="1" si="1"/>
        <v/>
      </c>
      <c r="C106" s="138"/>
      <c r="D106" s="69"/>
      <c r="E106" s="139"/>
      <c r="F106" s="69"/>
      <c r="G106" s="139"/>
      <c r="H106" s="69"/>
      <c r="I106" s="139"/>
      <c r="J106" s="63"/>
    </row>
    <row r="107" spans="2:10">
      <c r="B107" s="76" t="str">
        <f t="shared" ca="1" si="1"/>
        <v/>
      </c>
      <c r="C107" s="138"/>
      <c r="D107" s="69"/>
      <c r="E107" s="139"/>
      <c r="F107" s="69"/>
      <c r="G107" s="139"/>
      <c r="H107" s="69"/>
      <c r="I107" s="139"/>
      <c r="J107" s="63"/>
    </row>
    <row r="108" spans="2:10">
      <c r="B108" s="76" t="str">
        <f t="shared" ca="1" si="1"/>
        <v/>
      </c>
      <c r="C108" s="138"/>
      <c r="D108" s="69"/>
      <c r="E108" s="139"/>
      <c r="F108" s="69"/>
      <c r="G108" s="139"/>
      <c r="H108" s="69"/>
      <c r="I108" s="139"/>
      <c r="J108" s="63"/>
    </row>
    <row r="109" spans="2:10">
      <c r="B109" s="76" t="str">
        <f t="shared" ca="1" si="1"/>
        <v/>
      </c>
      <c r="C109" s="138"/>
      <c r="D109" s="69"/>
      <c r="E109" s="139"/>
      <c r="F109" s="69"/>
      <c r="G109" s="139"/>
      <c r="H109" s="69"/>
      <c r="I109" s="139"/>
      <c r="J109" s="63"/>
    </row>
    <row r="110" spans="2:10">
      <c r="B110" s="76" t="str">
        <f t="shared" ca="1" si="1"/>
        <v/>
      </c>
      <c r="C110" s="138"/>
      <c r="D110" s="69"/>
      <c r="E110" s="139"/>
      <c r="F110" s="69"/>
      <c r="G110" s="139"/>
      <c r="H110" s="69"/>
      <c r="I110" s="139"/>
      <c r="J110" s="63"/>
    </row>
    <row r="111" spans="2:10">
      <c r="B111" s="76" t="str">
        <f t="shared" ca="1" si="1"/>
        <v/>
      </c>
      <c r="C111" s="138"/>
      <c r="D111" s="69"/>
      <c r="E111" s="139"/>
      <c r="F111" s="69"/>
      <c r="G111" s="139"/>
      <c r="H111" s="69"/>
      <c r="I111" s="139"/>
      <c r="J111" s="63"/>
    </row>
    <row r="112" spans="2:10">
      <c r="B112" s="76" t="str">
        <f t="shared" ca="1" si="1"/>
        <v/>
      </c>
      <c r="C112" s="138"/>
      <c r="D112" s="69"/>
      <c r="E112" s="139"/>
      <c r="F112" s="69"/>
      <c r="G112" s="139"/>
      <c r="H112" s="69"/>
      <c r="I112" s="139"/>
      <c r="J112" s="63"/>
    </row>
    <row r="113" spans="2:10">
      <c r="B113" s="76" t="str">
        <f t="shared" ca="1" si="1"/>
        <v/>
      </c>
      <c r="C113" s="138"/>
      <c r="D113" s="69"/>
      <c r="E113" s="139"/>
      <c r="F113" s="69"/>
      <c r="G113" s="139"/>
      <c r="H113" s="69"/>
      <c r="I113" s="139"/>
      <c r="J113" s="63"/>
    </row>
    <row r="114" spans="2:10">
      <c r="B114" s="76" t="str">
        <f t="shared" ca="1" si="1"/>
        <v/>
      </c>
      <c r="C114" s="138"/>
      <c r="D114" s="69"/>
      <c r="E114" s="139"/>
      <c r="F114" s="69"/>
      <c r="G114" s="139"/>
      <c r="H114" s="69"/>
      <c r="I114" s="139"/>
      <c r="J114" s="63"/>
    </row>
    <row r="115" spans="2:10">
      <c r="B115" s="76" t="str">
        <f t="shared" ca="1" si="1"/>
        <v/>
      </c>
      <c r="C115" s="138"/>
      <c r="D115" s="69"/>
      <c r="E115" s="139"/>
      <c r="F115" s="69"/>
      <c r="G115" s="139"/>
      <c r="H115" s="69"/>
      <c r="I115" s="139"/>
      <c r="J115" s="63"/>
    </row>
    <row r="116" spans="2:10">
      <c r="B116" s="76" t="str">
        <f t="shared" ca="1" si="1"/>
        <v/>
      </c>
      <c r="C116" s="138"/>
      <c r="D116" s="69"/>
      <c r="E116" s="139"/>
      <c r="F116" s="69"/>
      <c r="G116" s="139"/>
      <c r="H116" s="69"/>
      <c r="I116" s="139"/>
      <c r="J116" s="63"/>
    </row>
    <row r="117" spans="2:10">
      <c r="B117" s="76" t="str">
        <f t="shared" ca="1" si="1"/>
        <v/>
      </c>
      <c r="C117" s="138"/>
      <c r="D117" s="69"/>
      <c r="E117" s="139"/>
      <c r="F117" s="69"/>
      <c r="G117" s="139"/>
      <c r="H117" s="69"/>
      <c r="I117" s="139"/>
      <c r="J117" s="63"/>
    </row>
    <row r="118" spans="2:10">
      <c r="B118" s="76" t="str">
        <f t="shared" ca="1" si="1"/>
        <v/>
      </c>
      <c r="C118" s="138"/>
      <c r="D118" s="69"/>
      <c r="E118" s="139"/>
      <c r="F118" s="69"/>
      <c r="G118" s="139"/>
      <c r="H118" s="69"/>
      <c r="I118" s="139"/>
      <c r="J118" s="63"/>
    </row>
    <row r="119" spans="2:10">
      <c r="B119" s="76" t="str">
        <f t="shared" ca="1" si="1"/>
        <v/>
      </c>
      <c r="C119" s="138"/>
      <c r="D119" s="69"/>
      <c r="E119" s="139"/>
      <c r="F119" s="69"/>
      <c r="G119" s="139"/>
      <c r="H119" s="69"/>
      <c r="I119" s="139"/>
      <c r="J119" s="63"/>
    </row>
    <row r="120" spans="2:10">
      <c r="B120" s="76" t="str">
        <f t="shared" ca="1" si="1"/>
        <v/>
      </c>
      <c r="C120" s="138"/>
      <c r="D120" s="69"/>
      <c r="E120" s="139"/>
      <c r="F120" s="69"/>
      <c r="G120" s="139"/>
      <c r="H120" s="69"/>
      <c r="I120" s="139"/>
      <c r="J120" s="63"/>
    </row>
    <row r="121" spans="2:10">
      <c r="B121" s="76" t="str">
        <f t="shared" ca="1" si="1"/>
        <v/>
      </c>
      <c r="C121" s="138"/>
      <c r="D121" s="69"/>
      <c r="E121" s="139"/>
      <c r="F121" s="69"/>
      <c r="G121" s="139"/>
      <c r="H121" s="69"/>
      <c r="I121" s="139"/>
      <c r="J121" s="63"/>
    </row>
    <row r="122" spans="2:10">
      <c r="B122" s="76" t="str">
        <f t="shared" ca="1" si="1"/>
        <v/>
      </c>
      <c r="C122" s="138"/>
      <c r="D122" s="69"/>
      <c r="E122" s="139"/>
      <c r="F122" s="69"/>
      <c r="G122" s="139"/>
      <c r="H122" s="69"/>
      <c r="I122" s="139"/>
      <c r="J122" s="63"/>
    </row>
    <row r="123" spans="2:10">
      <c r="B123" s="76" t="str">
        <f t="shared" ca="1" si="1"/>
        <v/>
      </c>
      <c r="C123" s="138"/>
      <c r="D123" s="69"/>
      <c r="E123" s="139"/>
      <c r="F123" s="69"/>
      <c r="G123" s="139"/>
      <c r="H123" s="69"/>
      <c r="I123" s="139"/>
      <c r="J123" s="63"/>
    </row>
    <row r="124" spans="2:10">
      <c r="B124" s="76" t="str">
        <f t="shared" ca="1" si="1"/>
        <v/>
      </c>
      <c r="C124" s="138"/>
      <c r="D124" s="69"/>
      <c r="E124" s="139"/>
      <c r="F124" s="69"/>
      <c r="G124" s="139"/>
      <c r="H124" s="69"/>
      <c r="I124" s="139"/>
      <c r="J124" s="63"/>
    </row>
    <row r="125" spans="2:10">
      <c r="B125" s="76" t="str">
        <f t="shared" ca="1" si="1"/>
        <v/>
      </c>
      <c r="C125" s="138"/>
      <c r="D125" s="69"/>
      <c r="E125" s="139"/>
      <c r="F125" s="69"/>
      <c r="G125" s="139"/>
      <c r="H125" s="69"/>
      <c r="I125" s="139"/>
      <c r="J125" s="63"/>
    </row>
    <row r="126" spans="2:10">
      <c r="B126" s="76" t="str">
        <f t="shared" ca="1" si="1"/>
        <v/>
      </c>
      <c r="C126" s="138"/>
      <c r="D126" s="69"/>
      <c r="E126" s="139"/>
      <c r="F126" s="69"/>
      <c r="G126" s="139"/>
      <c r="H126" s="69"/>
      <c r="I126" s="139"/>
      <c r="J126" s="63"/>
    </row>
    <row r="127" spans="2:10">
      <c r="B127" s="76" t="str">
        <f t="shared" ca="1" si="1"/>
        <v/>
      </c>
      <c r="C127" s="138"/>
      <c r="D127" s="69"/>
      <c r="E127" s="139"/>
      <c r="F127" s="69"/>
      <c r="G127" s="139"/>
      <c r="H127" s="69"/>
      <c r="I127" s="139"/>
      <c r="J127" s="63"/>
    </row>
    <row r="128" spans="2:10">
      <c r="B128" s="76" t="str">
        <f t="shared" ca="1" si="1"/>
        <v/>
      </c>
      <c r="C128" s="138"/>
      <c r="D128" s="69"/>
      <c r="E128" s="139"/>
      <c r="F128" s="69"/>
      <c r="G128" s="139"/>
      <c r="H128" s="69"/>
      <c r="I128" s="139"/>
      <c r="J128" s="63"/>
    </row>
    <row r="129" spans="2:10">
      <c r="B129" s="76" t="str">
        <f t="shared" ca="1" si="1"/>
        <v/>
      </c>
      <c r="C129" s="138"/>
      <c r="D129" s="69"/>
      <c r="E129" s="139"/>
      <c r="F129" s="69"/>
      <c r="G129" s="139"/>
      <c r="H129" s="69"/>
      <c r="I129" s="139"/>
      <c r="J129" s="63"/>
    </row>
    <row r="130" spans="2:10">
      <c r="B130" s="76" t="str">
        <f t="shared" ca="1" si="1"/>
        <v/>
      </c>
      <c r="C130" s="138"/>
      <c r="D130" s="69"/>
      <c r="E130" s="139"/>
      <c r="F130" s="69"/>
      <c r="G130" s="139"/>
      <c r="H130" s="69"/>
      <c r="I130" s="139"/>
      <c r="J130" s="63"/>
    </row>
    <row r="131" spans="2:10">
      <c r="B131" s="76" t="str">
        <f t="shared" ca="1" si="1"/>
        <v/>
      </c>
      <c r="C131" s="138"/>
      <c r="D131" s="69"/>
      <c r="E131" s="139"/>
      <c r="F131" s="69"/>
      <c r="G131" s="139"/>
      <c r="H131" s="69"/>
      <c r="I131" s="139"/>
      <c r="J131" s="63"/>
    </row>
    <row r="132" spans="2:10">
      <c r="B132" s="76" t="str">
        <f t="shared" ca="1" si="1"/>
        <v/>
      </c>
      <c r="C132" s="138"/>
      <c r="D132" s="69"/>
      <c r="E132" s="139"/>
      <c r="F132" s="69"/>
      <c r="G132" s="139"/>
      <c r="H132" s="69"/>
      <c r="I132" s="139"/>
      <c r="J132" s="63"/>
    </row>
    <row r="133" spans="2:10">
      <c r="B133" s="76" t="str">
        <f t="shared" ca="1" si="1"/>
        <v/>
      </c>
      <c r="C133" s="138"/>
      <c r="D133" s="69"/>
      <c r="E133" s="139"/>
      <c r="F133" s="69"/>
      <c r="G133" s="139"/>
      <c r="H133" s="69"/>
      <c r="I133" s="139"/>
      <c r="J133" s="63"/>
    </row>
    <row r="134" spans="2:10">
      <c r="B134" s="76" t="str">
        <f t="shared" ca="1" si="1"/>
        <v/>
      </c>
      <c r="C134" s="138"/>
      <c r="D134" s="69"/>
      <c r="E134" s="139"/>
      <c r="F134" s="69"/>
      <c r="G134" s="139"/>
      <c r="H134" s="69"/>
      <c r="I134" s="139"/>
      <c r="J134" s="63"/>
    </row>
    <row r="135" spans="2:10">
      <c r="B135" s="76" t="str">
        <f t="shared" ca="1" si="1"/>
        <v/>
      </c>
      <c r="C135" s="138"/>
      <c r="D135" s="69"/>
      <c r="E135" s="139"/>
      <c r="F135" s="69"/>
      <c r="G135" s="139"/>
      <c r="H135" s="69"/>
      <c r="I135" s="139"/>
      <c r="J135" s="63"/>
    </row>
    <row r="136" spans="2:10">
      <c r="B136" s="76" t="str">
        <f t="shared" ca="1" si="1"/>
        <v/>
      </c>
      <c r="C136" s="138"/>
      <c r="D136" s="69"/>
      <c r="E136" s="139"/>
      <c r="F136" s="69"/>
      <c r="G136" s="139"/>
      <c r="H136" s="69"/>
      <c r="I136" s="139"/>
      <c r="J136" s="63"/>
    </row>
    <row r="137" spans="2:10">
      <c r="B137" s="76" t="str">
        <f t="shared" ca="1" si="1"/>
        <v/>
      </c>
      <c r="C137" s="138"/>
      <c r="D137" s="69"/>
      <c r="E137" s="139"/>
      <c r="F137" s="69"/>
      <c r="G137" s="139"/>
      <c r="H137" s="69"/>
      <c r="I137" s="139"/>
      <c r="J137" s="63"/>
    </row>
    <row r="138" spans="2:10">
      <c r="B138" s="76" t="str">
        <f t="shared" ca="1" si="1"/>
        <v/>
      </c>
      <c r="C138" s="138"/>
      <c r="D138" s="69"/>
      <c r="E138" s="139"/>
      <c r="F138" s="69"/>
      <c r="G138" s="139"/>
      <c r="H138" s="69"/>
      <c r="I138" s="139"/>
      <c r="J138" s="63"/>
    </row>
    <row r="139" spans="2:10">
      <c r="B139" s="76" t="str">
        <f t="shared" ca="1" si="1"/>
        <v/>
      </c>
      <c r="C139" s="138"/>
      <c r="D139" s="69"/>
      <c r="E139" s="139"/>
      <c r="F139" s="69"/>
      <c r="G139" s="139"/>
      <c r="H139" s="69"/>
      <c r="I139" s="139"/>
      <c r="J139" s="63"/>
    </row>
    <row r="140" spans="2:10">
      <c r="B140" s="76" t="str">
        <f t="shared" ca="1" si="1"/>
        <v/>
      </c>
      <c r="C140" s="138"/>
      <c r="D140" s="69"/>
      <c r="E140" s="139"/>
      <c r="F140" s="69"/>
      <c r="G140" s="139"/>
      <c r="H140" s="69"/>
      <c r="I140" s="139"/>
      <c r="J140" s="63"/>
    </row>
    <row r="141" spans="2:10">
      <c r="B141" s="76" t="str">
        <f t="shared" ref="B141:B203" ca="1" si="2">IF(ISERROR(IF(EOMONTH(B140+1,0)&lt;NOW(),EOMONTH(B140+1,0),"")),"",IF(EOMONTH(B140+1,0)&lt;NOW(),EOMONTH(B140+1,0),""))</f>
        <v/>
      </c>
      <c r="C141" s="138"/>
      <c r="D141" s="69"/>
      <c r="E141" s="139"/>
      <c r="F141" s="69"/>
      <c r="G141" s="139"/>
      <c r="H141" s="69"/>
      <c r="I141" s="139"/>
      <c r="J141" s="63"/>
    </row>
    <row r="142" spans="2:10">
      <c r="B142" s="76" t="str">
        <f t="shared" ca="1" si="2"/>
        <v/>
      </c>
      <c r="C142" s="138"/>
      <c r="D142" s="69"/>
      <c r="E142" s="139"/>
      <c r="F142" s="69"/>
      <c r="G142" s="139"/>
      <c r="H142" s="69"/>
      <c r="I142" s="139"/>
      <c r="J142" s="63"/>
    </row>
    <row r="143" spans="2:10">
      <c r="B143" s="76" t="str">
        <f t="shared" ca="1" si="2"/>
        <v/>
      </c>
      <c r="C143" s="138"/>
      <c r="D143" s="69"/>
      <c r="E143" s="139"/>
      <c r="F143" s="69"/>
      <c r="G143" s="139"/>
      <c r="H143" s="69"/>
      <c r="I143" s="139"/>
      <c r="J143" s="63"/>
    </row>
    <row r="144" spans="2:10">
      <c r="B144" s="76" t="str">
        <f t="shared" ca="1" si="2"/>
        <v/>
      </c>
      <c r="C144" s="138"/>
      <c r="D144" s="69"/>
      <c r="E144" s="139"/>
      <c r="F144" s="69"/>
      <c r="G144" s="139"/>
      <c r="H144" s="69"/>
      <c r="I144" s="139"/>
      <c r="J144" s="63"/>
    </row>
    <row r="145" spans="2:10">
      <c r="B145" s="76" t="str">
        <f t="shared" ca="1" si="2"/>
        <v/>
      </c>
      <c r="C145" s="138"/>
      <c r="D145" s="69"/>
      <c r="E145" s="139"/>
      <c r="F145" s="69"/>
      <c r="G145" s="139"/>
      <c r="H145" s="69"/>
      <c r="I145" s="139"/>
      <c r="J145" s="63"/>
    </row>
    <row r="146" spans="2:10">
      <c r="B146" s="76" t="str">
        <f t="shared" ca="1" si="2"/>
        <v/>
      </c>
      <c r="C146" s="138"/>
      <c r="D146" s="69"/>
      <c r="E146" s="139"/>
      <c r="F146" s="69"/>
      <c r="G146" s="139"/>
      <c r="H146" s="69"/>
      <c r="I146" s="139"/>
      <c r="J146" s="63"/>
    </row>
    <row r="147" spans="2:10">
      <c r="B147" s="76" t="str">
        <f t="shared" ca="1" si="2"/>
        <v/>
      </c>
      <c r="C147" s="138"/>
      <c r="D147" s="69"/>
      <c r="E147" s="139"/>
      <c r="F147" s="69"/>
      <c r="G147" s="139"/>
      <c r="H147" s="69"/>
      <c r="I147" s="139"/>
      <c r="J147" s="63"/>
    </row>
    <row r="148" spans="2:10">
      <c r="B148" s="76" t="str">
        <f t="shared" ca="1" si="2"/>
        <v/>
      </c>
      <c r="C148" s="138"/>
      <c r="D148" s="69"/>
      <c r="E148" s="139"/>
      <c r="F148" s="69"/>
      <c r="G148" s="139"/>
      <c r="H148" s="69"/>
      <c r="I148" s="139"/>
      <c r="J148" s="63"/>
    </row>
    <row r="149" spans="2:10">
      <c r="B149" s="76" t="str">
        <f t="shared" ca="1" si="2"/>
        <v/>
      </c>
      <c r="C149" s="138"/>
      <c r="D149" s="69"/>
      <c r="E149" s="139"/>
      <c r="F149" s="69"/>
      <c r="G149" s="139"/>
      <c r="H149" s="69"/>
      <c r="I149" s="139"/>
      <c r="J149" s="63"/>
    </row>
    <row r="150" spans="2:10">
      <c r="B150" s="76" t="str">
        <f t="shared" ca="1" si="2"/>
        <v/>
      </c>
      <c r="C150" s="138"/>
      <c r="D150" s="69"/>
      <c r="E150" s="139"/>
      <c r="F150" s="69"/>
      <c r="G150" s="139"/>
      <c r="H150" s="69"/>
      <c r="I150" s="139"/>
      <c r="J150" s="63"/>
    </row>
    <row r="151" spans="2:10">
      <c r="B151" s="76" t="str">
        <f t="shared" ca="1" si="2"/>
        <v/>
      </c>
      <c r="C151" s="138"/>
      <c r="D151" s="69"/>
      <c r="E151" s="139"/>
      <c r="F151" s="69"/>
      <c r="G151" s="139"/>
      <c r="H151" s="69"/>
      <c r="I151" s="139"/>
      <c r="J151" s="63"/>
    </row>
    <row r="152" spans="2:10">
      <c r="B152" s="76" t="str">
        <f t="shared" ca="1" si="2"/>
        <v/>
      </c>
      <c r="C152" s="138"/>
      <c r="D152" s="69"/>
      <c r="E152" s="139"/>
      <c r="F152" s="69"/>
      <c r="G152" s="139"/>
      <c r="H152" s="69"/>
      <c r="I152" s="139"/>
      <c r="J152" s="63"/>
    </row>
    <row r="153" spans="2:10">
      <c r="B153" s="76" t="str">
        <f t="shared" ca="1" si="2"/>
        <v/>
      </c>
      <c r="C153" s="138"/>
      <c r="D153" s="69"/>
      <c r="E153" s="139"/>
      <c r="F153" s="69"/>
      <c r="G153" s="139"/>
      <c r="H153" s="69"/>
      <c r="I153" s="139"/>
      <c r="J153" s="63"/>
    </row>
    <row r="154" spans="2:10">
      <c r="B154" s="76" t="str">
        <f t="shared" ca="1" si="2"/>
        <v/>
      </c>
      <c r="C154" s="138"/>
      <c r="D154" s="69"/>
      <c r="E154" s="139"/>
      <c r="F154" s="69"/>
      <c r="G154" s="139"/>
      <c r="H154" s="69"/>
      <c r="I154" s="139"/>
      <c r="J154" s="63"/>
    </row>
    <row r="155" spans="2:10">
      <c r="B155" s="76" t="str">
        <f t="shared" ca="1" si="2"/>
        <v/>
      </c>
      <c r="C155" s="138"/>
      <c r="D155" s="69"/>
      <c r="E155" s="139"/>
      <c r="F155" s="69"/>
      <c r="G155" s="139"/>
      <c r="H155" s="69"/>
      <c r="I155" s="139"/>
      <c r="J155" s="63"/>
    </row>
    <row r="156" spans="2:10">
      <c r="B156" s="76" t="str">
        <f t="shared" ca="1" si="2"/>
        <v/>
      </c>
      <c r="C156" s="138"/>
      <c r="D156" s="69"/>
      <c r="E156" s="139"/>
      <c r="F156" s="69"/>
      <c r="G156" s="139"/>
      <c r="H156" s="69"/>
      <c r="I156" s="139"/>
      <c r="J156" s="63"/>
    </row>
    <row r="157" spans="2:10">
      <c r="B157" s="76" t="str">
        <f t="shared" ca="1" si="2"/>
        <v/>
      </c>
      <c r="C157" s="138"/>
      <c r="D157" s="69"/>
      <c r="E157" s="139"/>
      <c r="F157" s="69"/>
      <c r="G157" s="139"/>
      <c r="H157" s="69"/>
      <c r="I157" s="139"/>
      <c r="J157" s="63"/>
    </row>
    <row r="158" spans="2:10">
      <c r="B158" s="76" t="str">
        <f t="shared" ca="1" si="2"/>
        <v/>
      </c>
      <c r="C158" s="138"/>
      <c r="D158" s="69"/>
      <c r="E158" s="139"/>
      <c r="F158" s="69"/>
      <c r="G158" s="139"/>
      <c r="H158" s="69"/>
      <c r="I158" s="139"/>
      <c r="J158" s="63"/>
    </row>
    <row r="159" spans="2:10">
      <c r="B159" s="76" t="str">
        <f t="shared" ca="1" si="2"/>
        <v/>
      </c>
      <c r="C159" s="138"/>
      <c r="D159" s="69"/>
      <c r="E159" s="139"/>
      <c r="F159" s="69"/>
      <c r="G159" s="139"/>
      <c r="H159" s="69"/>
      <c r="I159" s="139"/>
      <c r="J159" s="63"/>
    </row>
    <row r="160" spans="2:10">
      <c r="B160" s="76" t="str">
        <f t="shared" ca="1" si="2"/>
        <v/>
      </c>
      <c r="C160" s="138"/>
      <c r="D160" s="69"/>
      <c r="E160" s="139"/>
      <c r="F160" s="69"/>
      <c r="G160" s="139"/>
      <c r="H160" s="69"/>
      <c r="I160" s="139"/>
      <c r="J160" s="63"/>
    </row>
    <row r="161" spans="2:10">
      <c r="B161" s="76" t="str">
        <f t="shared" ca="1" si="2"/>
        <v/>
      </c>
      <c r="C161" s="138"/>
      <c r="D161" s="69"/>
      <c r="E161" s="139"/>
      <c r="F161" s="69"/>
      <c r="G161" s="139"/>
      <c r="H161" s="69"/>
      <c r="I161" s="139"/>
      <c r="J161" s="63"/>
    </row>
    <row r="162" spans="2:10">
      <c r="B162" s="76" t="str">
        <f t="shared" ca="1" si="2"/>
        <v/>
      </c>
      <c r="C162" s="138"/>
      <c r="D162" s="69"/>
      <c r="E162" s="139"/>
      <c r="F162" s="69"/>
      <c r="G162" s="139"/>
      <c r="H162" s="69"/>
      <c r="I162" s="139"/>
      <c r="J162" s="63"/>
    </row>
    <row r="163" spans="2:10">
      <c r="B163" s="76" t="str">
        <f t="shared" ca="1" si="2"/>
        <v/>
      </c>
      <c r="C163" s="138"/>
      <c r="D163" s="69"/>
      <c r="E163" s="139"/>
      <c r="F163" s="69"/>
      <c r="G163" s="139"/>
      <c r="H163" s="69"/>
      <c r="I163" s="139"/>
      <c r="J163" s="63"/>
    </row>
    <row r="164" spans="2:10">
      <c r="B164" s="76" t="str">
        <f t="shared" ca="1" si="2"/>
        <v/>
      </c>
      <c r="C164" s="138"/>
      <c r="D164" s="69"/>
      <c r="E164" s="139"/>
      <c r="F164" s="69"/>
      <c r="G164" s="139"/>
      <c r="H164" s="69"/>
      <c r="I164" s="139"/>
      <c r="J164" s="63"/>
    </row>
    <row r="165" spans="2:10">
      <c r="B165" s="76" t="str">
        <f t="shared" ca="1" si="2"/>
        <v/>
      </c>
      <c r="C165" s="138"/>
      <c r="D165" s="69"/>
      <c r="E165" s="139"/>
      <c r="F165" s="69"/>
      <c r="G165" s="139"/>
      <c r="H165" s="69"/>
      <c r="I165" s="139"/>
      <c r="J165" s="63"/>
    </row>
    <row r="166" spans="2:10">
      <c r="B166" s="76" t="str">
        <f t="shared" ca="1" si="2"/>
        <v/>
      </c>
      <c r="C166" s="138"/>
      <c r="D166" s="69"/>
      <c r="E166" s="139"/>
      <c r="F166" s="69"/>
      <c r="G166" s="139"/>
      <c r="H166" s="69"/>
      <c r="I166" s="139"/>
      <c r="J166" s="63"/>
    </row>
    <row r="167" spans="2:10">
      <c r="B167" s="76" t="str">
        <f t="shared" ca="1" si="2"/>
        <v/>
      </c>
      <c r="C167" s="138"/>
      <c r="D167" s="69"/>
      <c r="E167" s="139"/>
      <c r="F167" s="69"/>
      <c r="G167" s="139"/>
      <c r="H167" s="69"/>
      <c r="I167" s="139"/>
      <c r="J167" s="63"/>
    </row>
    <row r="168" spans="2:10">
      <c r="B168" s="76" t="str">
        <f t="shared" ca="1" si="2"/>
        <v/>
      </c>
      <c r="C168" s="138"/>
      <c r="D168" s="69"/>
      <c r="E168" s="139"/>
      <c r="F168" s="69"/>
      <c r="G168" s="139"/>
      <c r="H168" s="69"/>
      <c r="I168" s="139"/>
      <c r="J168" s="63"/>
    </row>
    <row r="169" spans="2:10">
      <c r="B169" s="76" t="str">
        <f t="shared" ca="1" si="2"/>
        <v/>
      </c>
      <c r="C169" s="138"/>
      <c r="D169" s="69"/>
      <c r="E169" s="139"/>
      <c r="F169" s="69"/>
      <c r="G169" s="139"/>
      <c r="H169" s="69"/>
      <c r="I169" s="139"/>
      <c r="J169" s="63"/>
    </row>
    <row r="170" spans="2:10">
      <c r="B170" s="76" t="str">
        <f t="shared" ca="1" si="2"/>
        <v/>
      </c>
      <c r="C170" s="138"/>
      <c r="D170" s="69"/>
      <c r="E170" s="139"/>
      <c r="F170" s="69"/>
      <c r="G170" s="139"/>
      <c r="H170" s="69"/>
      <c r="I170" s="139"/>
      <c r="J170" s="63"/>
    </row>
    <row r="171" spans="2:10">
      <c r="B171" s="76" t="str">
        <f t="shared" ca="1" si="2"/>
        <v/>
      </c>
      <c r="C171" s="138"/>
      <c r="D171" s="69"/>
      <c r="E171" s="139"/>
      <c r="F171" s="69"/>
      <c r="G171" s="139"/>
      <c r="H171" s="69"/>
      <c r="I171" s="139"/>
      <c r="J171" s="63"/>
    </row>
    <row r="172" spans="2:10">
      <c r="B172" s="76" t="str">
        <f t="shared" ca="1" si="2"/>
        <v/>
      </c>
      <c r="C172" s="138"/>
      <c r="D172" s="69"/>
      <c r="E172" s="139"/>
      <c r="F172" s="69"/>
      <c r="G172" s="139"/>
      <c r="H172" s="69"/>
      <c r="I172" s="139"/>
      <c r="J172" s="63"/>
    </row>
    <row r="173" spans="2:10">
      <c r="B173" s="76" t="str">
        <f t="shared" ca="1" si="2"/>
        <v/>
      </c>
      <c r="C173" s="138"/>
      <c r="D173" s="69"/>
      <c r="E173" s="139"/>
      <c r="F173" s="69"/>
      <c r="G173" s="139"/>
      <c r="H173" s="69"/>
      <c r="I173" s="139"/>
      <c r="J173" s="63"/>
    </row>
    <row r="174" spans="2:10">
      <c r="B174" s="76" t="str">
        <f t="shared" ca="1" si="2"/>
        <v/>
      </c>
      <c r="C174" s="138"/>
      <c r="D174" s="69"/>
      <c r="E174" s="139"/>
      <c r="F174" s="69"/>
      <c r="G174" s="139"/>
      <c r="H174" s="69"/>
      <c r="I174" s="139"/>
      <c r="J174" s="63"/>
    </row>
    <row r="175" spans="2:10">
      <c r="B175" s="76" t="str">
        <f t="shared" ca="1" si="2"/>
        <v/>
      </c>
      <c r="C175" s="138"/>
      <c r="D175" s="69"/>
      <c r="E175" s="139"/>
      <c r="F175" s="69"/>
      <c r="G175" s="139"/>
      <c r="H175" s="69"/>
      <c r="I175" s="139"/>
      <c r="J175" s="63"/>
    </row>
    <row r="176" spans="2:10">
      <c r="B176" s="76" t="str">
        <f t="shared" ca="1" si="2"/>
        <v/>
      </c>
      <c r="C176" s="138"/>
      <c r="D176" s="69"/>
      <c r="E176" s="139"/>
      <c r="F176" s="69"/>
      <c r="G176" s="139"/>
      <c r="H176" s="69"/>
      <c r="I176" s="139"/>
      <c r="J176" s="63"/>
    </row>
    <row r="177" spans="2:10">
      <c r="B177" s="76" t="str">
        <f t="shared" ca="1" si="2"/>
        <v/>
      </c>
      <c r="C177" s="138"/>
      <c r="D177" s="69"/>
      <c r="E177" s="139"/>
      <c r="F177" s="69"/>
      <c r="G177" s="139"/>
      <c r="H177" s="69"/>
      <c r="I177" s="139"/>
      <c r="J177" s="63"/>
    </row>
    <row r="178" spans="2:10">
      <c r="B178" s="76" t="str">
        <f t="shared" ca="1" si="2"/>
        <v/>
      </c>
      <c r="C178" s="138"/>
      <c r="D178" s="69"/>
      <c r="E178" s="139"/>
      <c r="F178" s="69"/>
      <c r="G178" s="139"/>
      <c r="H178" s="69"/>
      <c r="I178" s="139"/>
      <c r="J178" s="63"/>
    </row>
    <row r="179" spans="2:10">
      <c r="B179" s="76" t="str">
        <f t="shared" ca="1" si="2"/>
        <v/>
      </c>
      <c r="C179" s="138"/>
      <c r="D179" s="69"/>
      <c r="E179" s="139"/>
      <c r="F179" s="69"/>
      <c r="G179" s="139"/>
      <c r="H179" s="69"/>
      <c r="I179" s="139"/>
      <c r="J179" s="63"/>
    </row>
    <row r="180" spans="2:10">
      <c r="B180" s="76" t="str">
        <f t="shared" ca="1" si="2"/>
        <v/>
      </c>
      <c r="C180" s="138"/>
      <c r="D180" s="69"/>
      <c r="E180" s="139"/>
      <c r="F180" s="69"/>
      <c r="G180" s="139"/>
      <c r="H180" s="69"/>
      <c r="I180" s="139"/>
      <c r="J180" s="63"/>
    </row>
    <row r="181" spans="2:10">
      <c r="B181" s="76" t="str">
        <f t="shared" ca="1" si="2"/>
        <v/>
      </c>
      <c r="C181" s="138"/>
      <c r="D181" s="69"/>
      <c r="E181" s="139"/>
      <c r="F181" s="69"/>
      <c r="G181" s="139"/>
      <c r="H181" s="69"/>
      <c r="I181" s="139"/>
      <c r="J181" s="63"/>
    </row>
    <row r="182" spans="2:10">
      <c r="B182" s="76" t="str">
        <f t="shared" ca="1" si="2"/>
        <v/>
      </c>
      <c r="C182" s="138"/>
      <c r="D182" s="69"/>
      <c r="E182" s="139"/>
      <c r="F182" s="69"/>
      <c r="G182" s="139"/>
      <c r="H182" s="69"/>
      <c r="I182" s="139"/>
      <c r="J182" s="63"/>
    </row>
    <row r="183" spans="2:10">
      <c r="B183" s="76" t="str">
        <f t="shared" ca="1" si="2"/>
        <v/>
      </c>
      <c r="C183" s="138"/>
      <c r="D183" s="69"/>
      <c r="E183" s="139"/>
      <c r="F183" s="69"/>
      <c r="G183" s="139"/>
      <c r="H183" s="69"/>
      <c r="I183" s="139"/>
      <c r="J183" s="63"/>
    </row>
    <row r="184" spans="2:10">
      <c r="B184" s="76" t="str">
        <f t="shared" ca="1" si="2"/>
        <v/>
      </c>
      <c r="C184" s="138"/>
      <c r="D184" s="69"/>
      <c r="E184" s="139"/>
      <c r="F184" s="69"/>
      <c r="G184" s="139"/>
      <c r="H184" s="69"/>
      <c r="I184" s="139"/>
      <c r="J184" s="63"/>
    </row>
    <row r="185" spans="2:10">
      <c r="B185" s="76" t="str">
        <f t="shared" ca="1" si="2"/>
        <v/>
      </c>
      <c r="C185" s="138"/>
      <c r="D185" s="69"/>
      <c r="E185" s="139"/>
      <c r="F185" s="69"/>
      <c r="G185" s="139"/>
      <c r="H185" s="69"/>
      <c r="I185" s="139"/>
      <c r="J185" s="63"/>
    </row>
    <row r="186" spans="2:10">
      <c r="B186" s="76" t="str">
        <f t="shared" ca="1" si="2"/>
        <v/>
      </c>
      <c r="C186" s="138"/>
      <c r="D186" s="69"/>
      <c r="E186" s="139"/>
      <c r="F186" s="69"/>
      <c r="G186" s="139"/>
      <c r="H186" s="69"/>
      <c r="I186" s="139"/>
      <c r="J186" s="63"/>
    </row>
    <row r="187" spans="2:10">
      <c r="B187" s="76" t="str">
        <f t="shared" ca="1" si="2"/>
        <v/>
      </c>
      <c r="C187" s="138"/>
      <c r="D187" s="69"/>
      <c r="E187" s="139"/>
      <c r="F187" s="69"/>
      <c r="G187" s="139"/>
      <c r="H187" s="69"/>
      <c r="I187" s="139"/>
      <c r="J187" s="63"/>
    </row>
    <row r="188" spans="2:10">
      <c r="B188" s="76" t="str">
        <f t="shared" ca="1" si="2"/>
        <v/>
      </c>
      <c r="C188" s="138"/>
      <c r="D188" s="69"/>
      <c r="E188" s="139"/>
      <c r="F188" s="69"/>
      <c r="G188" s="139"/>
      <c r="H188" s="69"/>
      <c r="I188" s="139"/>
      <c r="J188" s="63"/>
    </row>
    <row r="189" spans="2:10">
      <c r="B189" s="76" t="str">
        <f t="shared" ca="1" si="2"/>
        <v/>
      </c>
      <c r="C189" s="138"/>
      <c r="D189" s="69"/>
      <c r="E189" s="139"/>
      <c r="F189" s="69"/>
      <c r="G189" s="139"/>
      <c r="H189" s="69"/>
      <c r="I189" s="139"/>
      <c r="J189" s="63"/>
    </row>
    <row r="190" spans="2:10">
      <c r="B190" s="76" t="str">
        <f t="shared" ca="1" si="2"/>
        <v/>
      </c>
      <c r="C190" s="138"/>
      <c r="D190" s="69"/>
      <c r="E190" s="139"/>
      <c r="F190" s="69"/>
      <c r="G190" s="139"/>
      <c r="H190" s="69"/>
      <c r="I190" s="139"/>
      <c r="J190" s="63"/>
    </row>
    <row r="191" spans="2:10">
      <c r="B191" s="76" t="str">
        <f t="shared" ca="1" si="2"/>
        <v/>
      </c>
      <c r="C191" s="138"/>
      <c r="D191" s="69"/>
      <c r="E191" s="139"/>
      <c r="F191" s="69"/>
      <c r="G191" s="139"/>
      <c r="H191" s="69"/>
      <c r="I191" s="139"/>
      <c r="J191" s="63"/>
    </row>
    <row r="192" spans="2:10">
      <c r="B192" s="76" t="str">
        <f t="shared" ca="1" si="2"/>
        <v/>
      </c>
      <c r="C192" s="138"/>
      <c r="D192" s="69"/>
      <c r="E192" s="139"/>
      <c r="F192" s="69"/>
      <c r="G192" s="139"/>
      <c r="H192" s="69"/>
      <c r="I192" s="139"/>
      <c r="J192" s="63"/>
    </row>
    <row r="193" spans="2:10">
      <c r="B193" s="76" t="str">
        <f t="shared" ca="1" si="2"/>
        <v/>
      </c>
      <c r="C193" s="138"/>
      <c r="D193" s="69"/>
      <c r="E193" s="139"/>
      <c r="F193" s="69"/>
      <c r="G193" s="139"/>
      <c r="H193" s="69"/>
      <c r="I193" s="139"/>
      <c r="J193" s="63"/>
    </row>
    <row r="194" spans="2:10">
      <c r="B194" s="76" t="str">
        <f t="shared" ca="1" si="2"/>
        <v/>
      </c>
      <c r="C194" s="138"/>
      <c r="D194" s="69"/>
      <c r="E194" s="139"/>
      <c r="F194" s="69"/>
      <c r="G194" s="139"/>
      <c r="H194" s="69"/>
      <c r="I194" s="139"/>
      <c r="J194" s="63"/>
    </row>
    <row r="195" spans="2:10">
      <c r="B195" s="76" t="str">
        <f t="shared" ca="1" si="2"/>
        <v/>
      </c>
      <c r="C195" s="138"/>
      <c r="D195" s="69"/>
      <c r="E195" s="139"/>
      <c r="F195" s="69"/>
      <c r="G195" s="139"/>
      <c r="H195" s="69"/>
      <c r="I195" s="139"/>
      <c r="J195" s="63"/>
    </row>
    <row r="196" spans="2:10">
      <c r="B196" s="76" t="str">
        <f t="shared" ca="1" si="2"/>
        <v/>
      </c>
      <c r="C196" s="138"/>
      <c r="D196" s="69"/>
      <c r="E196" s="139"/>
      <c r="F196" s="69"/>
      <c r="G196" s="139"/>
      <c r="H196" s="69"/>
      <c r="I196" s="139"/>
      <c r="J196" s="63"/>
    </row>
    <row r="197" spans="2:10">
      <c r="B197" s="76" t="str">
        <f t="shared" ca="1" si="2"/>
        <v/>
      </c>
      <c r="C197" s="138"/>
      <c r="D197" s="69"/>
      <c r="E197" s="139"/>
      <c r="F197" s="69"/>
      <c r="G197" s="139"/>
      <c r="H197" s="69"/>
      <c r="I197" s="139"/>
      <c r="J197" s="63"/>
    </row>
    <row r="198" spans="2:10">
      <c r="B198" s="76" t="str">
        <f t="shared" ca="1" si="2"/>
        <v/>
      </c>
      <c r="C198" s="138"/>
      <c r="D198" s="69"/>
      <c r="E198" s="139"/>
      <c r="F198" s="69"/>
      <c r="G198" s="139"/>
      <c r="H198" s="69"/>
      <c r="I198" s="139"/>
      <c r="J198" s="63"/>
    </row>
    <row r="199" spans="2:10">
      <c r="B199" s="76" t="str">
        <f t="shared" ca="1" si="2"/>
        <v/>
      </c>
      <c r="C199" s="138"/>
      <c r="D199" s="69"/>
      <c r="E199" s="139"/>
      <c r="F199" s="69"/>
      <c r="G199" s="139"/>
      <c r="H199" s="69"/>
      <c r="I199" s="139"/>
      <c r="J199" s="63"/>
    </row>
    <row r="200" spans="2:10">
      <c r="B200" s="76" t="str">
        <f t="shared" ca="1" si="2"/>
        <v/>
      </c>
      <c r="C200" s="138"/>
      <c r="D200" s="69"/>
      <c r="E200" s="139"/>
      <c r="F200" s="69"/>
      <c r="G200" s="139"/>
      <c r="H200" s="69"/>
      <c r="I200" s="139"/>
      <c r="J200" s="63"/>
    </row>
    <row r="201" spans="2:10">
      <c r="B201" s="76" t="str">
        <f t="shared" ca="1" si="2"/>
        <v/>
      </c>
      <c r="C201" s="138"/>
      <c r="D201" s="69"/>
      <c r="E201" s="139"/>
      <c r="F201" s="69"/>
      <c r="G201" s="139"/>
      <c r="H201" s="69"/>
      <c r="I201" s="139"/>
      <c r="J201" s="63"/>
    </row>
    <row r="202" spans="2:10">
      <c r="B202" s="76" t="str">
        <f t="shared" ca="1" si="2"/>
        <v/>
      </c>
      <c r="C202" s="138"/>
      <c r="D202" s="69"/>
      <c r="E202" s="139"/>
      <c r="F202" s="69"/>
      <c r="G202" s="139"/>
      <c r="H202" s="69"/>
      <c r="I202" s="139"/>
      <c r="J202" s="63"/>
    </row>
    <row r="203" spans="2:10">
      <c r="B203" s="76" t="str">
        <f t="shared" ca="1" si="2"/>
        <v/>
      </c>
      <c r="C203" s="138"/>
      <c r="D203" s="69"/>
      <c r="E203" s="139"/>
      <c r="F203" s="69"/>
      <c r="G203" s="139"/>
      <c r="H203" s="69"/>
      <c r="I203" s="139"/>
      <c r="J203" s="63"/>
    </row>
    <row r="204" spans="2:10" ht="3.75" customHeight="1">
      <c r="B204" s="77"/>
      <c r="C204" s="78"/>
      <c r="D204" s="78"/>
      <c r="E204" s="78"/>
      <c r="F204" s="78"/>
      <c r="G204" s="78"/>
      <c r="H204" s="78"/>
      <c r="I204" s="78"/>
      <c r="J204" s="71"/>
    </row>
  </sheetData>
  <sheetProtection algorithmName="SHA-512" hashValue="CkoOkPFe58+TnGZf+J+vSvxJmYsGtXoNUZIkwevuuF63Nx9t+6VWuVXoMCRdT3WPDA1uZIj8oqDdDUj1ypL4KQ==" saltValue="wS4raAK3a+BNDchm8HE7Iw==" spinCount="100000" sheet="1" selectLockedCells="1"/>
  <mergeCells count="23">
    <mergeCell ref="B2:E2"/>
    <mergeCell ref="L38:L39"/>
    <mergeCell ref="L42:M42"/>
    <mergeCell ref="L45:M45"/>
    <mergeCell ref="L46:M46"/>
    <mergeCell ref="L44:M44"/>
    <mergeCell ref="L43:M43"/>
    <mergeCell ref="L30:M30"/>
    <mergeCell ref="L31:M31"/>
    <mergeCell ref="L32:M32"/>
    <mergeCell ref="L33:M33"/>
    <mergeCell ref="L24:M24"/>
    <mergeCell ref="L25:M25"/>
    <mergeCell ref="L26:M26"/>
    <mergeCell ref="L27:M27"/>
    <mergeCell ref="L28:M28"/>
    <mergeCell ref="L29:M29"/>
    <mergeCell ref="L23:M23"/>
    <mergeCell ref="C6:I6"/>
    <mergeCell ref="C7:I7"/>
    <mergeCell ref="L18:M20"/>
    <mergeCell ref="L21:M21"/>
    <mergeCell ref="L22:M22"/>
  </mergeCells>
  <dataValidations xWindow="696" yWindow="462" count="3">
    <dataValidation type="list" allowBlank="1" showInputMessage="1" showErrorMessage="1" sqref="M38" xr:uid="{00000000-0002-0000-0100-000000000000}">
      <formula1>"Please choose...,Yes,No"</formula1>
    </dataValidation>
    <dataValidation allowBlank="1" showInputMessage="1" showErrorMessage="1" promptTitle="Fund AUM" prompt="The total size of the fund in USD._x000a_(master level)" sqref="G10" xr:uid="{7AC9AB75-6A89-4BA4-A154-99719A45EACE}"/>
    <dataValidation allowBlank="1" showInputMessage="1" showErrorMessage="1" promptTitle="Strategy AUM" prompt="The AUM of the fund, plus any managed accounts run pari passu." sqref="I10" xr:uid="{38042574-D30B-41BE-8B4C-374C48B713B7}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eurekahedge pte ltd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Single Manager Fund Template</dc:title>
  <dc:subject/>
  <dc:creator>Eurekahedge Pte Ltd</dc:creator>
  <cp:keywords/>
  <dc:description/>
  <cp:lastModifiedBy>Martha Reynolds</cp:lastModifiedBy>
  <cp:revision/>
  <dcterms:created xsi:type="dcterms:W3CDTF">2006-08-29T05:49:25Z</dcterms:created>
  <dcterms:modified xsi:type="dcterms:W3CDTF">2022-06-27T12:12:11Z</dcterms:modified>
  <cp:category/>
  <cp:contentStatus/>
</cp:coreProperties>
</file>